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bin" ContentType="application/vnd.openxmlformats-officedocument.spreadsheetml.printerSettings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27610"/>
  <workbookPr/>
  <mc:AlternateContent xmlns:mc="http://schemas.openxmlformats.org/markup-compatibility/2006">
    <mc:Choice Requires="x15">
      <x15ac:absPath xmlns:x15ac="http://schemas.microsoft.com/office/spreadsheetml/2010/11/ac" url="/Users/huangyihao/project/personal/erp/原型/"/>
    </mc:Choice>
  </mc:AlternateContent>
  <bookViews>
    <workbookView xWindow="0" yWindow="460" windowWidth="25600" windowHeight="15540" tabRatio="944" firstSheet="1" activeTab="7"/>
  </bookViews>
  <sheets>
    <sheet name="柜台智能运算" sheetId="38" r:id="rId1"/>
    <sheet name="《工程总造价》表" sheetId="40" r:id="rId2"/>
    <sheet name="《展柜项目》造价表" sheetId="41" r:id="rId3"/>
    <sheet name="《现场装修项目》造价表" sheetId="42" r:id="rId4"/>
    <sheet name="甲乙双方责任定位表" sheetId="10" r:id="rId5"/>
    <sheet name="展柜类后台" sheetId="37" r:id="rId6"/>
    <sheet name="《灯具类》报价表" sheetId="44" r:id="rId7"/>
    <sheet name="灯具类后台 " sheetId="43" r:id="rId8"/>
    <sheet name="《LOGO标识类》报价表 " sheetId="20" r:id="rId9"/>
    <sheet name="《LOGO标识》后台" sheetId="19" r:id="rId10"/>
    <sheet name="综合类后台 " sheetId="39" r:id="rId11"/>
    <sheet name="材料出售类 " sheetId="23" state="hidden" r:id="rId12"/>
    <sheet name="线路类" sheetId="25" state="hidden" r:id="rId13"/>
    <sheet name="旧物拆除类后台" sheetId="35" r:id="rId14"/>
    <sheet name="门头门面类后台   " sheetId="33" r:id="rId15"/>
    <sheet name="顶棚类后台" sheetId="34" r:id="rId16"/>
    <sheet name="线路类后台" sheetId="24" r:id="rId17"/>
    <sheet name="电器类后台" sheetId="26" r:id="rId18"/>
    <sheet name="电器类" sheetId="29" state="hidden" r:id="rId19"/>
    <sheet name="水管洁具类后台" sheetId="30" r:id="rId20"/>
    <sheet name="水管洁具类" sheetId="31" state="hidden" r:id="rId21"/>
    <sheet name="地面墙体类后台 " sheetId="32" r:id="rId22"/>
    <sheet name="装饰挂件类后台" sheetId="36" r:id="rId23"/>
    <sheet name="材料出售类后台" sheetId="22" r:id="rId24"/>
  </sheets>
  <externalReferences>
    <externalReference r:id="rId25"/>
  </externalReferences>
  <definedNames>
    <definedName name="_xlnm._FilterDatabase" localSheetId="6" hidden="1">《灯具类》报价表!$A$5:$L$63</definedName>
    <definedName name="_xlnm.Print_Area" localSheetId="9">《LOGO标识》后台!#REF!</definedName>
    <definedName name="_xlnm.Print_Area" localSheetId="8">'《LOGO标识类》报价表 '!$A$1:$W$16</definedName>
    <definedName name="_xlnm.Print_Area" localSheetId="6">《灯具类》报价表!$A$1:$M$66</definedName>
    <definedName name="_xlnm.Print_Area" localSheetId="11">'材料出售类 '!#REF!</definedName>
    <definedName name="_xlnm.Print_Area" localSheetId="23">材料出售类后台!#REF!</definedName>
    <definedName name="_xlnm.Print_Area" localSheetId="7">'灯具类后台 '!#REF!</definedName>
    <definedName name="_xlnm.Print_Area" localSheetId="21">'地面墙体类后台 '!#REF!</definedName>
    <definedName name="_xlnm.Print_Area" localSheetId="18">电器类!#REF!</definedName>
    <definedName name="_xlnm.Print_Area" localSheetId="17">电器类后台!#REF!</definedName>
    <definedName name="_xlnm.Print_Area" localSheetId="15">顶棚类后台!#REF!</definedName>
    <definedName name="_xlnm.Print_Area" localSheetId="0">柜台智能运算!#REF!</definedName>
    <definedName name="_xlnm.Print_Area" localSheetId="4">甲乙双方责任定位表!$B$1:$Z$30</definedName>
    <definedName name="_xlnm.Print_Area" localSheetId="13">旧物拆除类后台!#REF!</definedName>
    <definedName name="_xlnm.Print_Area" localSheetId="14">'门头门面类后台   '!#REF!</definedName>
    <definedName name="_xlnm.Print_Area" localSheetId="20">水管洁具类!#REF!</definedName>
    <definedName name="_xlnm.Print_Area" localSheetId="19">水管洁具类后台!#REF!</definedName>
    <definedName name="_xlnm.Print_Area" localSheetId="12">线路类!#REF!</definedName>
    <definedName name="_xlnm.Print_Area" localSheetId="16">线路类后台!#REF!</definedName>
    <definedName name="_xlnm.Print_Area" localSheetId="5">展柜类后台!#REF!</definedName>
    <definedName name="_xlnm.Print_Area" localSheetId="22">装饰挂件类后台!#REF!</definedName>
    <definedName name="_xlnm.Print_Area" localSheetId="10">'综合类后台 '!#REF!</definedName>
  </definedName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M125" i="43" l="1"/>
  <c r="M149" i="43"/>
  <c r="M148" i="43"/>
  <c r="M147" i="43"/>
  <c r="M146" i="43"/>
  <c r="M141" i="43"/>
  <c r="M140" i="43"/>
  <c r="M139" i="43"/>
  <c r="M138" i="43"/>
  <c r="M137" i="43"/>
  <c r="M136" i="43"/>
  <c r="M135" i="43"/>
  <c r="M142" i="43"/>
  <c r="M133" i="43"/>
  <c r="M85" i="43"/>
  <c r="M84" i="43"/>
  <c r="M130" i="43"/>
  <c r="M131" i="43"/>
  <c r="M132" i="43"/>
  <c r="M118" i="43"/>
  <c r="J63" i="44"/>
  <c r="L8" i="44"/>
  <c r="L9" i="44"/>
  <c r="L10" i="44"/>
  <c r="L11" i="44"/>
  <c r="L12" i="44"/>
  <c r="L13" i="44"/>
  <c r="L14" i="44"/>
  <c r="L15" i="44"/>
  <c r="L16" i="44"/>
  <c r="L17" i="44"/>
  <c r="L18" i="44"/>
  <c r="L19" i="44"/>
  <c r="L20" i="44"/>
  <c r="L21" i="44"/>
  <c r="L22" i="44"/>
  <c r="L23" i="44"/>
  <c r="L24" i="44"/>
  <c r="L25" i="44"/>
  <c r="L26" i="44"/>
  <c r="L27" i="44"/>
  <c r="L28" i="44"/>
  <c r="L29" i="44"/>
  <c r="L30" i="44"/>
  <c r="L31" i="44"/>
  <c r="L32" i="44"/>
  <c r="L33" i="44"/>
  <c r="L34" i="44"/>
  <c r="L35" i="44"/>
  <c r="L36" i="44"/>
  <c r="L37" i="44"/>
  <c r="L38" i="44"/>
  <c r="L39" i="44"/>
  <c r="L40" i="44"/>
  <c r="L41" i="44"/>
  <c r="L42" i="44"/>
  <c r="L43" i="44"/>
  <c r="L44" i="44"/>
  <c r="L45" i="44"/>
  <c r="L46" i="44"/>
  <c r="L47" i="44"/>
  <c r="L48" i="44"/>
  <c r="L49" i="44"/>
  <c r="L50" i="44"/>
  <c r="L51" i="44"/>
  <c r="L52" i="44"/>
  <c r="L53" i="44"/>
  <c r="L54" i="44"/>
  <c r="L55" i="44"/>
  <c r="L56" i="44"/>
  <c r="L57" i="44"/>
  <c r="L58" i="44"/>
  <c r="L59" i="44"/>
  <c r="L60" i="44"/>
  <c r="L61" i="44"/>
  <c r="L62" i="44"/>
  <c r="L7" i="44"/>
  <c r="L6" i="44"/>
  <c r="L63" i="44"/>
  <c r="M114" i="43"/>
  <c r="M115" i="43"/>
  <c r="M116" i="43"/>
  <c r="M117" i="43"/>
  <c r="M119" i="43"/>
  <c r="M120" i="43"/>
  <c r="M121" i="43"/>
  <c r="M122" i="43"/>
  <c r="M123" i="43"/>
  <c r="M124" i="43"/>
  <c r="M126" i="43"/>
  <c r="M127" i="43"/>
  <c r="M128" i="43"/>
  <c r="M129" i="43"/>
  <c r="M5" i="43"/>
  <c r="M6" i="43"/>
  <c r="M7" i="43"/>
  <c r="M8" i="43"/>
  <c r="M9" i="43"/>
  <c r="M10" i="43"/>
  <c r="M11" i="43"/>
  <c r="M12" i="43"/>
  <c r="M13" i="43"/>
  <c r="M14" i="43"/>
  <c r="M15" i="43"/>
  <c r="M16" i="43"/>
  <c r="M17" i="43"/>
  <c r="M18" i="43"/>
  <c r="M19" i="43"/>
  <c r="M20" i="43"/>
  <c r="M21" i="43"/>
  <c r="M22" i="43"/>
  <c r="M23" i="43"/>
  <c r="M24" i="43"/>
  <c r="M25" i="43"/>
  <c r="M26" i="43"/>
  <c r="M27" i="43"/>
  <c r="M28" i="43"/>
  <c r="M29" i="43"/>
  <c r="M30" i="43"/>
  <c r="M31" i="43"/>
  <c r="M32" i="43"/>
  <c r="M33" i="43"/>
  <c r="M34" i="43"/>
  <c r="M35" i="43"/>
  <c r="M36" i="43"/>
  <c r="M37" i="43"/>
  <c r="M38" i="43"/>
  <c r="M39" i="43"/>
  <c r="M40" i="43"/>
  <c r="M41" i="43"/>
  <c r="M42" i="43"/>
  <c r="M43" i="43"/>
  <c r="M44" i="43"/>
  <c r="M45" i="43"/>
  <c r="M46" i="43"/>
  <c r="M47" i="43"/>
  <c r="M48" i="43"/>
  <c r="M49" i="43"/>
  <c r="M50" i="43"/>
  <c r="M51" i="43"/>
  <c r="M52" i="43"/>
  <c r="M53" i="43"/>
  <c r="M54" i="43"/>
  <c r="M55" i="43"/>
  <c r="M56" i="43"/>
  <c r="M57" i="43"/>
  <c r="M58" i="43"/>
  <c r="M59" i="43"/>
  <c r="M60" i="43"/>
  <c r="M61" i="43"/>
  <c r="M62" i="43"/>
  <c r="M63" i="43"/>
  <c r="M64" i="43"/>
  <c r="M65" i="43"/>
  <c r="M66" i="43"/>
  <c r="M67" i="43"/>
  <c r="M68" i="43"/>
  <c r="M69" i="43"/>
  <c r="M70" i="43"/>
  <c r="M71" i="43"/>
  <c r="M72" i="43"/>
  <c r="M73" i="43"/>
  <c r="M74" i="43"/>
  <c r="M75" i="43"/>
  <c r="M76" i="43"/>
  <c r="M77" i="43"/>
  <c r="M78" i="43"/>
  <c r="M79" i="43"/>
  <c r="M80" i="43"/>
  <c r="M81" i="43"/>
  <c r="M82" i="43"/>
  <c r="M83" i="43"/>
  <c r="M86" i="43"/>
  <c r="M87" i="43"/>
  <c r="M88" i="43"/>
  <c r="M89" i="43"/>
  <c r="M90" i="43"/>
  <c r="M91" i="43"/>
  <c r="M92" i="43"/>
  <c r="M93" i="43"/>
  <c r="M94" i="43"/>
  <c r="M95" i="43"/>
  <c r="M96" i="43"/>
  <c r="M97" i="43"/>
  <c r="M98" i="43"/>
  <c r="M99" i="43"/>
  <c r="M100" i="43"/>
  <c r="M101" i="43"/>
  <c r="M102" i="43"/>
  <c r="M103" i="43"/>
  <c r="M104" i="43"/>
  <c r="M105" i="43"/>
  <c r="M106" i="43"/>
  <c r="M107" i="43"/>
  <c r="M108" i="43"/>
  <c r="M109" i="43"/>
  <c r="M110" i="43"/>
  <c r="M111" i="43"/>
  <c r="M112" i="43"/>
  <c r="M113" i="43"/>
  <c r="M134" i="43"/>
  <c r="M143" i="43"/>
  <c r="M144" i="43"/>
  <c r="M145" i="43"/>
  <c r="M4" i="43"/>
  <c r="W6" i="20"/>
  <c r="W7" i="20"/>
  <c r="W8" i="20"/>
  <c r="W9" i="20"/>
  <c r="W10" i="20"/>
  <c r="W11" i="20"/>
  <c r="W12" i="20"/>
  <c r="W5" i="20"/>
  <c r="T6" i="20"/>
  <c r="T7" i="20"/>
  <c r="T8" i="20"/>
  <c r="T9" i="20"/>
  <c r="T10" i="20"/>
  <c r="T11" i="20"/>
  <c r="T12" i="20"/>
  <c r="T5" i="20"/>
  <c r="O6" i="20"/>
  <c r="O7" i="20"/>
  <c r="O8" i="20"/>
  <c r="O9" i="20"/>
  <c r="O10" i="20"/>
  <c r="O11" i="20"/>
  <c r="O12" i="20"/>
  <c r="O5" i="20"/>
  <c r="W4" i="20"/>
  <c r="T4" i="20"/>
  <c r="O4" i="20"/>
  <c r="W13" i="20"/>
  <c r="T13" i="20"/>
  <c r="O13" i="20"/>
  <c r="P5" i="19"/>
  <c r="T15" i="20"/>
  <c r="I33" i="42"/>
  <c r="E10" i="40"/>
  <c r="E9" i="40"/>
  <c r="H35" i="41"/>
  <c r="H34" i="41"/>
  <c r="H33" i="41"/>
  <c r="H36" i="41"/>
  <c r="H31" i="41"/>
  <c r="H30" i="41"/>
  <c r="H29" i="41"/>
  <c r="H28" i="41"/>
  <c r="H32" i="41"/>
  <c r="H26" i="41"/>
  <c r="H25" i="41"/>
  <c r="H24" i="41"/>
  <c r="H23" i="41"/>
  <c r="H22" i="41"/>
  <c r="H21" i="41"/>
  <c r="H20" i="41"/>
  <c r="H19" i="41"/>
  <c r="H18" i="41"/>
  <c r="H17" i="41"/>
  <c r="H16" i="41"/>
  <c r="H15" i="41"/>
  <c r="H14" i="41"/>
  <c r="H13" i="41"/>
  <c r="H12" i="41"/>
  <c r="H11" i="41"/>
  <c r="H10" i="41"/>
  <c r="H9" i="41"/>
  <c r="H8" i="41"/>
  <c r="H7" i="41"/>
  <c r="H6" i="41"/>
  <c r="H27" i="41"/>
  <c r="I67" i="42"/>
  <c r="I66" i="42"/>
  <c r="I65" i="42"/>
  <c r="I64" i="42"/>
  <c r="I63" i="42"/>
  <c r="I62" i="42"/>
  <c r="I61" i="42"/>
  <c r="I60" i="42"/>
  <c r="I69" i="42"/>
  <c r="I58" i="42"/>
  <c r="I57" i="42"/>
  <c r="I59" i="42"/>
  <c r="I55" i="42"/>
  <c r="I54" i="42"/>
  <c r="I56" i="42"/>
  <c r="I52" i="42"/>
  <c r="I51" i="42"/>
  <c r="I50" i="42"/>
  <c r="I49" i="42"/>
  <c r="I48" i="42"/>
  <c r="I47" i="42"/>
  <c r="I46" i="42"/>
  <c r="I45" i="42"/>
  <c r="I43" i="42"/>
  <c r="I42" i="42"/>
  <c r="I41" i="42"/>
  <c r="I40" i="42"/>
  <c r="I38" i="42"/>
  <c r="I39" i="42"/>
  <c r="I53" i="42"/>
  <c r="I36" i="42"/>
  <c r="I35" i="42"/>
  <c r="I34" i="42"/>
  <c r="I32" i="42"/>
  <c r="I31" i="42"/>
  <c r="I29" i="42"/>
  <c r="I28" i="42"/>
  <c r="G27" i="42"/>
  <c r="I27" i="42"/>
  <c r="I26" i="42"/>
  <c r="I25" i="42"/>
  <c r="I24" i="42"/>
  <c r="I23" i="42"/>
  <c r="I22" i="42"/>
  <c r="I21" i="42"/>
  <c r="I20" i="42"/>
  <c r="I19" i="42"/>
  <c r="I14" i="42"/>
  <c r="G13" i="42"/>
  <c r="I13" i="42"/>
  <c r="I11" i="42"/>
  <c r="I10" i="42"/>
  <c r="I9" i="42"/>
  <c r="I8" i="42"/>
  <c r="I7" i="42"/>
  <c r="I6" i="42"/>
  <c r="I5" i="42"/>
  <c r="E11" i="40"/>
  <c r="E12" i="40"/>
  <c r="E13" i="40"/>
  <c r="I37" i="42"/>
  <c r="H37" i="41"/>
  <c r="I18" i="42"/>
  <c r="I70" i="42"/>
</calcChain>
</file>

<file path=xl/sharedStrings.xml><?xml version="1.0" encoding="utf-8"?>
<sst xmlns="http://schemas.openxmlformats.org/spreadsheetml/2006/main" count="3327" uniqueCount="1987">
  <si>
    <t>序号</t>
    <phoneticPr fontId="1" type="noConversion"/>
  </si>
  <si>
    <t>保险柜</t>
    <phoneticPr fontId="1" type="noConversion"/>
  </si>
  <si>
    <t>金库</t>
    <phoneticPr fontId="1" type="noConversion"/>
  </si>
  <si>
    <t>卷帘门</t>
    <phoneticPr fontId="1" type="noConversion"/>
  </si>
  <si>
    <t>定制柜</t>
    <phoneticPr fontId="1" type="noConversion"/>
  </si>
  <si>
    <t>空调</t>
    <phoneticPr fontId="1" type="noConversion"/>
  </si>
  <si>
    <t>甲方</t>
  </si>
  <si>
    <t>报警设备</t>
    <phoneticPr fontId="1" type="noConversion"/>
  </si>
  <si>
    <t>商场审批</t>
    <phoneticPr fontId="1" type="noConversion"/>
  </si>
  <si>
    <t>城管审批</t>
    <phoneticPr fontId="1" type="noConversion"/>
  </si>
  <si>
    <t>消防审批</t>
    <phoneticPr fontId="1" type="noConversion"/>
  </si>
  <si>
    <t>参考图纸</t>
    <phoneticPr fontId="1" type="noConversion"/>
  </si>
  <si>
    <t>背柜</t>
    <phoneticPr fontId="1" type="noConversion"/>
  </si>
  <si>
    <t>门面</t>
    <phoneticPr fontId="1" type="noConversion"/>
  </si>
  <si>
    <t>橱窗</t>
    <phoneticPr fontId="1" type="noConversion"/>
  </si>
  <si>
    <t>墙面</t>
    <phoneticPr fontId="1" type="noConversion"/>
  </si>
  <si>
    <t>迷你字</t>
    <phoneticPr fontId="1" type="noConversion"/>
  </si>
  <si>
    <t>红铜做旧色</t>
    <phoneticPr fontId="1" type="noConversion"/>
  </si>
  <si>
    <t>青铜做旧色</t>
    <phoneticPr fontId="1" type="noConversion"/>
  </si>
  <si>
    <t>银色亮面</t>
    <phoneticPr fontId="1" type="noConversion"/>
  </si>
  <si>
    <t>银色拉丝</t>
    <phoneticPr fontId="1" type="noConversion"/>
  </si>
  <si>
    <t>玻璃留清字</t>
    <phoneticPr fontId="1" type="noConversion"/>
  </si>
  <si>
    <t>以施工图为准</t>
    <phoneticPr fontId="1" type="noConversion"/>
  </si>
  <si>
    <t>坐便器</t>
    <phoneticPr fontId="1" type="noConversion"/>
  </si>
  <si>
    <t>小便池</t>
    <phoneticPr fontId="1" type="noConversion"/>
  </si>
  <si>
    <t>拖把池</t>
    <phoneticPr fontId="1" type="noConversion"/>
  </si>
  <si>
    <t>异形柜</t>
    <phoneticPr fontId="1" type="noConversion"/>
  </si>
  <si>
    <t>台面</t>
    <phoneticPr fontId="1" type="noConversion"/>
  </si>
  <si>
    <t>精品柜</t>
    <phoneticPr fontId="1" type="noConversion"/>
  </si>
  <si>
    <t>新装</t>
    <phoneticPr fontId="1" type="noConversion"/>
  </si>
  <si>
    <t>利旧可使用</t>
    <phoneticPr fontId="1" type="noConversion"/>
  </si>
  <si>
    <t>利旧需改装</t>
  </si>
  <si>
    <t>按钮</t>
    <phoneticPr fontId="1" type="noConversion"/>
  </si>
  <si>
    <t>主机</t>
    <phoneticPr fontId="1" type="noConversion"/>
  </si>
  <si>
    <t>线路</t>
    <phoneticPr fontId="1" type="noConversion"/>
  </si>
  <si>
    <t>甲方</t>
    <phoneticPr fontId="1" type="noConversion"/>
  </si>
  <si>
    <t>乙方</t>
    <phoneticPr fontId="1" type="noConversion"/>
  </si>
  <si>
    <t>商场审批</t>
    <phoneticPr fontId="1" type="noConversion"/>
  </si>
  <si>
    <t>城管审批</t>
    <phoneticPr fontId="1" type="noConversion"/>
  </si>
  <si>
    <t>消防审批</t>
    <phoneticPr fontId="1" type="noConversion"/>
  </si>
  <si>
    <t>（1）审批办理</t>
    <phoneticPr fontId="1" type="noConversion"/>
  </si>
  <si>
    <t>（2）工程保险</t>
    <phoneticPr fontId="1" type="noConversion"/>
  </si>
  <si>
    <t>商场指定</t>
    <phoneticPr fontId="1" type="noConversion"/>
  </si>
  <si>
    <t>甲方城市</t>
    <phoneticPr fontId="1" type="noConversion"/>
  </si>
  <si>
    <t>乙方城市</t>
    <phoneticPr fontId="1" type="noConversion"/>
  </si>
  <si>
    <t>（3）消防设备</t>
    <phoneticPr fontId="1" type="noConversion"/>
  </si>
  <si>
    <t>管道改造</t>
    <phoneticPr fontId="1" type="noConversion"/>
  </si>
  <si>
    <t>喷淋改造</t>
    <phoneticPr fontId="1" type="noConversion"/>
  </si>
  <si>
    <t>消防栓调整</t>
    <phoneticPr fontId="1" type="noConversion"/>
  </si>
  <si>
    <t>卷帘挂板</t>
    <phoneticPr fontId="1" type="noConversion"/>
  </si>
  <si>
    <t>卷轴</t>
    <phoneticPr fontId="1" type="noConversion"/>
  </si>
  <si>
    <t>（5）空调</t>
    <phoneticPr fontId="1" type="noConversion"/>
  </si>
  <si>
    <t>管道</t>
    <phoneticPr fontId="1" type="noConversion"/>
  </si>
  <si>
    <t>室内外机</t>
    <phoneticPr fontId="1" type="noConversion"/>
  </si>
  <si>
    <t>（6）报警设备</t>
    <phoneticPr fontId="1" type="noConversion"/>
  </si>
  <si>
    <t>（7）监控设备</t>
    <phoneticPr fontId="1" type="noConversion"/>
  </si>
  <si>
    <t>摄像头</t>
    <phoneticPr fontId="1" type="noConversion"/>
  </si>
  <si>
    <t>（8）音响设备</t>
    <phoneticPr fontId="1" type="noConversion"/>
  </si>
  <si>
    <t>喇叭</t>
    <phoneticPr fontId="1" type="noConversion"/>
  </si>
  <si>
    <t>播放设备</t>
    <phoneticPr fontId="1" type="noConversion"/>
  </si>
  <si>
    <t>彩屏</t>
    <phoneticPr fontId="1" type="noConversion"/>
  </si>
  <si>
    <t>（10）电子彩屏</t>
    <phoneticPr fontId="1" type="noConversion"/>
  </si>
  <si>
    <t>钢架基础</t>
    <phoneticPr fontId="1" type="noConversion"/>
  </si>
  <si>
    <t>（11）字幕屏</t>
    <phoneticPr fontId="1" type="noConversion"/>
  </si>
  <si>
    <t>屏幕</t>
    <phoneticPr fontId="1" type="noConversion"/>
  </si>
  <si>
    <t>钢架</t>
    <phoneticPr fontId="1" type="noConversion"/>
  </si>
  <si>
    <t>（9）广告机</t>
    <phoneticPr fontId="1" type="noConversion"/>
  </si>
  <si>
    <t>控制器</t>
    <phoneticPr fontId="1" type="noConversion"/>
  </si>
  <si>
    <t>显示屏</t>
    <phoneticPr fontId="1" type="noConversion"/>
  </si>
  <si>
    <t>工程名称：</t>
    <phoneticPr fontId="1" type="noConversion"/>
  </si>
  <si>
    <t>浙江省滨江区六桂福物美店</t>
    <phoneticPr fontId="1" type="noConversion"/>
  </si>
  <si>
    <t>工程编号：</t>
    <phoneticPr fontId="1" type="noConversion"/>
  </si>
  <si>
    <t>GC20180101001</t>
    <phoneticPr fontId="1" type="noConversion"/>
  </si>
  <si>
    <t>设计部门：</t>
    <phoneticPr fontId="1" type="noConversion"/>
  </si>
  <si>
    <t>设计一部</t>
    <phoneticPr fontId="1" type="noConversion"/>
  </si>
  <si>
    <t>接单日期：</t>
    <phoneticPr fontId="1" type="noConversion"/>
  </si>
  <si>
    <t>下单日期：</t>
    <phoneticPr fontId="1" type="noConversion"/>
  </si>
  <si>
    <t>预开业日：</t>
    <phoneticPr fontId="1" type="noConversion"/>
  </si>
  <si>
    <t>安装</t>
    <phoneticPr fontId="1" type="noConversion"/>
  </si>
  <si>
    <t>规格1</t>
    <phoneticPr fontId="1" type="noConversion"/>
  </si>
  <si>
    <t>长1100*高500*深400=10只</t>
    <phoneticPr fontId="1" type="noConversion"/>
  </si>
  <si>
    <t>规格2</t>
  </si>
  <si>
    <t>规格3</t>
  </si>
  <si>
    <t>长1100*高500*深400=2只</t>
    <phoneticPr fontId="1" type="noConversion"/>
  </si>
  <si>
    <t>长1100*高500*深400=5只</t>
    <phoneticPr fontId="1" type="noConversion"/>
  </si>
  <si>
    <t>（16）保险柜</t>
    <phoneticPr fontId="1" type="noConversion"/>
  </si>
  <si>
    <t>（13）备用</t>
    <phoneticPr fontId="1" type="noConversion"/>
  </si>
  <si>
    <t>（14）金库</t>
    <phoneticPr fontId="1" type="noConversion"/>
  </si>
  <si>
    <t>内部配置</t>
    <phoneticPr fontId="1" type="noConversion"/>
  </si>
  <si>
    <t>库房</t>
    <phoneticPr fontId="1" type="noConversion"/>
  </si>
  <si>
    <t>新做</t>
    <phoneticPr fontId="1" type="noConversion"/>
  </si>
  <si>
    <t xml:space="preserve">                                         甲乙双方责任定位表</t>
    <phoneticPr fontId="1" type="noConversion"/>
  </si>
  <si>
    <t>负责人员：</t>
    <phoneticPr fontId="1" type="noConversion"/>
  </si>
  <si>
    <t>喻志文</t>
    <phoneticPr fontId="1" type="noConversion"/>
  </si>
  <si>
    <t>（12）卷帘门</t>
    <phoneticPr fontId="1" type="noConversion"/>
  </si>
  <si>
    <t>（4）旧物拆除</t>
    <phoneticPr fontId="1" type="noConversion"/>
  </si>
  <si>
    <t>地面/墙面</t>
    <phoneticPr fontId="1" type="noConversion"/>
  </si>
  <si>
    <t>门头门面</t>
    <phoneticPr fontId="1" type="noConversion"/>
  </si>
  <si>
    <t>顶棚/旧柜</t>
    <phoneticPr fontId="1" type="noConversion"/>
  </si>
  <si>
    <t>进场施工前甲方办理完成</t>
    <phoneticPr fontId="1" type="noConversion"/>
  </si>
  <si>
    <t>字幕屏</t>
    <phoneticPr fontId="1" type="noConversion"/>
  </si>
  <si>
    <t>门面LOGO</t>
    <phoneticPr fontId="1" type="noConversion"/>
  </si>
  <si>
    <t>门头LOGO</t>
    <phoneticPr fontId="1" type="noConversion"/>
  </si>
  <si>
    <t>主形象LOGO</t>
    <phoneticPr fontId="1" type="noConversion"/>
  </si>
  <si>
    <t>次形象LOGO</t>
    <phoneticPr fontId="1" type="noConversion"/>
  </si>
  <si>
    <t>门楣LOGO</t>
    <phoneticPr fontId="1" type="noConversion"/>
  </si>
  <si>
    <t>灯带LOGO</t>
    <phoneticPr fontId="1" type="noConversion"/>
  </si>
  <si>
    <t>包柱LOGO</t>
    <phoneticPr fontId="1" type="noConversion"/>
  </si>
  <si>
    <t>帽檐LOGO</t>
    <phoneticPr fontId="1" type="noConversion"/>
  </si>
  <si>
    <t>屏风LOGO</t>
    <phoneticPr fontId="1" type="noConversion"/>
  </si>
  <si>
    <t>灯箱背柜LOGO</t>
    <phoneticPr fontId="1" type="noConversion"/>
  </si>
  <si>
    <t>壁龛背柜LOGO</t>
    <phoneticPr fontId="1" type="noConversion"/>
  </si>
  <si>
    <t>定制柜LOGO</t>
    <phoneticPr fontId="1" type="noConversion"/>
  </si>
  <si>
    <t>销售柜LOGO</t>
    <phoneticPr fontId="1" type="noConversion"/>
  </si>
  <si>
    <t>椅子LOGO</t>
    <phoneticPr fontId="1" type="noConversion"/>
  </si>
  <si>
    <t>精品柜LOGO</t>
    <phoneticPr fontId="1" type="noConversion"/>
  </si>
  <si>
    <t>收银台LOGO</t>
    <phoneticPr fontId="1" type="noConversion"/>
  </si>
  <si>
    <t>维修台LOGO</t>
    <phoneticPr fontId="1" type="noConversion"/>
  </si>
  <si>
    <t>工作台LOGO</t>
    <phoneticPr fontId="1" type="noConversion"/>
  </si>
  <si>
    <t>台面LOGO</t>
    <phoneticPr fontId="1" type="noConversion"/>
  </si>
  <si>
    <t>背柜LOGO</t>
    <phoneticPr fontId="1" type="noConversion"/>
  </si>
  <si>
    <t>门柱LOGO</t>
    <phoneticPr fontId="1" type="noConversion"/>
  </si>
  <si>
    <t>橱窗LOGO</t>
    <phoneticPr fontId="1" type="noConversion"/>
  </si>
  <si>
    <t>销售柜</t>
    <phoneticPr fontId="1" type="noConversion"/>
  </si>
  <si>
    <t>收银台</t>
    <phoneticPr fontId="1" type="noConversion"/>
  </si>
  <si>
    <t>维修台</t>
    <phoneticPr fontId="1" type="noConversion"/>
  </si>
  <si>
    <t>开票台</t>
    <phoneticPr fontId="1" type="noConversion"/>
  </si>
  <si>
    <t>茶水柜</t>
    <phoneticPr fontId="1" type="noConversion"/>
  </si>
  <si>
    <t>屏风</t>
    <phoneticPr fontId="1" type="noConversion"/>
  </si>
  <si>
    <t>隔断</t>
    <phoneticPr fontId="1" type="noConversion"/>
  </si>
  <si>
    <t>包柱</t>
    <phoneticPr fontId="1" type="noConversion"/>
  </si>
  <si>
    <t>门楣</t>
    <phoneticPr fontId="1" type="noConversion"/>
  </si>
  <si>
    <t>灯带</t>
    <phoneticPr fontId="1" type="noConversion"/>
  </si>
  <si>
    <t>高空作业费</t>
    <phoneticPr fontId="1" type="noConversion"/>
  </si>
  <si>
    <t>顶棚</t>
    <phoneticPr fontId="1" type="noConversion"/>
  </si>
  <si>
    <t>墙体</t>
    <phoneticPr fontId="1" type="noConversion"/>
  </si>
  <si>
    <t>门头</t>
    <phoneticPr fontId="1" type="noConversion"/>
  </si>
  <si>
    <t>门头钢架</t>
    <phoneticPr fontId="1" type="noConversion"/>
  </si>
  <si>
    <t>门头基板</t>
    <phoneticPr fontId="1" type="noConversion"/>
  </si>
  <si>
    <t>围挡基架</t>
    <phoneticPr fontId="1" type="noConversion"/>
  </si>
  <si>
    <t>围挡画布</t>
    <phoneticPr fontId="1" type="noConversion"/>
  </si>
  <si>
    <t>彩屏类</t>
    <phoneticPr fontId="1" type="noConversion"/>
  </si>
  <si>
    <t>部件类</t>
    <phoneticPr fontId="1" type="noConversion"/>
  </si>
  <si>
    <t>地漏</t>
    <phoneticPr fontId="1" type="noConversion"/>
  </si>
  <si>
    <t>蹬便器</t>
    <phoneticPr fontId="1" type="noConversion"/>
  </si>
  <si>
    <t>冲水器</t>
    <phoneticPr fontId="1" type="noConversion"/>
  </si>
  <si>
    <t>包柱外饰面</t>
    <phoneticPr fontId="1" type="noConversion"/>
  </si>
  <si>
    <t>包柱内饰面</t>
    <phoneticPr fontId="1" type="noConversion"/>
  </si>
  <si>
    <t>玻璃类</t>
    <phoneticPr fontId="1" type="noConversion"/>
  </si>
  <si>
    <t>横梁外饰面</t>
    <phoneticPr fontId="1" type="noConversion"/>
  </si>
  <si>
    <t>辅材类</t>
    <phoneticPr fontId="1" type="noConversion"/>
  </si>
  <si>
    <t>户外总电路进线</t>
    <phoneticPr fontId="1" type="noConversion"/>
  </si>
  <si>
    <t>空调线路铺设</t>
    <phoneticPr fontId="1" type="noConversion"/>
  </si>
  <si>
    <t>应急线路铺设</t>
    <phoneticPr fontId="1" type="noConversion"/>
  </si>
  <si>
    <t>照明线路铺设</t>
    <phoneticPr fontId="1" type="noConversion"/>
  </si>
  <si>
    <t>天花灯线路铺设</t>
    <phoneticPr fontId="1" type="noConversion"/>
  </si>
  <si>
    <t>背柜线路铺设</t>
    <phoneticPr fontId="1" type="noConversion"/>
  </si>
  <si>
    <t>柜台线路铺设</t>
    <phoneticPr fontId="1" type="noConversion"/>
  </si>
  <si>
    <t>后场线路铺设</t>
    <phoneticPr fontId="1" type="noConversion"/>
  </si>
  <si>
    <t>门头门面线路铺设</t>
    <phoneticPr fontId="1" type="noConversion"/>
  </si>
  <si>
    <t>彩屏线路铺设</t>
    <phoneticPr fontId="1" type="noConversion"/>
  </si>
  <si>
    <t>报警线路铺设</t>
    <phoneticPr fontId="1" type="noConversion"/>
  </si>
  <si>
    <t>监控线路铺设</t>
    <phoneticPr fontId="1" type="noConversion"/>
  </si>
  <si>
    <t>音响喇叭线路铺设</t>
    <phoneticPr fontId="1" type="noConversion"/>
  </si>
  <si>
    <t>插座线路铺设</t>
    <phoneticPr fontId="1" type="noConversion"/>
  </si>
  <si>
    <t>网络线路铺设</t>
    <phoneticPr fontId="1" type="noConversion"/>
  </si>
  <si>
    <t>环境灯线路铺设</t>
    <phoneticPr fontId="1" type="noConversion"/>
  </si>
  <si>
    <t>线路铺设人工费</t>
    <phoneticPr fontId="1" type="noConversion"/>
  </si>
  <si>
    <t>灯具安装人工费</t>
    <phoneticPr fontId="1" type="noConversion"/>
  </si>
  <si>
    <t>水晶灯</t>
    <phoneticPr fontId="1" type="noConversion"/>
  </si>
  <si>
    <t>平面顶棚</t>
    <phoneticPr fontId="1" type="noConversion"/>
  </si>
  <si>
    <t>侧打光造型</t>
    <phoneticPr fontId="1" type="noConversion"/>
  </si>
  <si>
    <t>墙纸</t>
    <phoneticPr fontId="1" type="noConversion"/>
  </si>
  <si>
    <t>检修孔</t>
    <phoneticPr fontId="1" type="noConversion"/>
  </si>
  <si>
    <t>墙布</t>
    <phoneticPr fontId="1" type="noConversion"/>
  </si>
  <si>
    <t>木制作人工费</t>
    <phoneticPr fontId="1" type="noConversion"/>
  </si>
  <si>
    <t>油漆制作人工费</t>
    <phoneticPr fontId="1" type="noConversion"/>
  </si>
  <si>
    <t>垃圾清理费</t>
    <phoneticPr fontId="1" type="noConversion"/>
  </si>
  <si>
    <t>铝材-01</t>
    <phoneticPr fontId="1" type="noConversion"/>
  </si>
  <si>
    <t>铝材-02</t>
  </si>
  <si>
    <t>铝材-03</t>
  </si>
  <si>
    <t>铝材-04</t>
  </si>
  <si>
    <t>数量</t>
    <phoneticPr fontId="1" type="noConversion"/>
  </si>
  <si>
    <t>单位</t>
    <phoneticPr fontId="1" type="noConversion"/>
  </si>
  <si>
    <t>单价</t>
    <phoneticPr fontId="1" type="noConversion"/>
  </si>
  <si>
    <t>金额小计</t>
    <phoneticPr fontId="1" type="noConversion"/>
  </si>
  <si>
    <t>分工</t>
    <phoneticPr fontId="1" type="noConversion"/>
  </si>
  <si>
    <t>其他旧物类</t>
    <phoneticPr fontId="1" type="noConversion"/>
  </si>
  <si>
    <t>产品运输费</t>
    <phoneticPr fontId="1" type="noConversion"/>
  </si>
  <si>
    <t>远征安装费</t>
    <phoneticPr fontId="1" type="noConversion"/>
  </si>
  <si>
    <t>展台</t>
    <phoneticPr fontId="1" type="noConversion"/>
  </si>
  <si>
    <t>灯木架</t>
    <phoneticPr fontId="1" type="noConversion"/>
  </si>
  <si>
    <t>装饰挂件</t>
    <phoneticPr fontId="1" type="noConversion"/>
  </si>
  <si>
    <t>异形柜（A类）</t>
    <phoneticPr fontId="1" type="noConversion"/>
  </si>
  <si>
    <t>异形柜（B类）</t>
    <phoneticPr fontId="1" type="noConversion"/>
  </si>
  <si>
    <t>销售柜（A类）</t>
    <phoneticPr fontId="1" type="noConversion"/>
  </si>
  <si>
    <t>销售柜（B类）</t>
    <phoneticPr fontId="1" type="noConversion"/>
  </si>
  <si>
    <t>销售柜（C类）</t>
    <phoneticPr fontId="1" type="noConversion"/>
  </si>
  <si>
    <t>定制柜（A类）</t>
    <phoneticPr fontId="1" type="noConversion"/>
  </si>
  <si>
    <t>定制柜（B类）</t>
    <phoneticPr fontId="1" type="noConversion"/>
  </si>
  <si>
    <t>开票台（B类）</t>
    <phoneticPr fontId="1" type="noConversion"/>
  </si>
  <si>
    <t>精品柜（B类）</t>
    <phoneticPr fontId="1" type="noConversion"/>
  </si>
  <si>
    <t>精品柜（A类）</t>
    <phoneticPr fontId="1" type="noConversion"/>
  </si>
  <si>
    <t>精品柜（C类）</t>
    <phoneticPr fontId="1" type="noConversion"/>
  </si>
  <si>
    <t>精品柜（D类）</t>
    <phoneticPr fontId="1" type="noConversion"/>
  </si>
  <si>
    <t>开票台（A类）</t>
    <phoneticPr fontId="1" type="noConversion"/>
  </si>
  <si>
    <t>窗帘</t>
    <phoneticPr fontId="1" type="noConversion"/>
  </si>
  <si>
    <t>展台（A类）</t>
    <phoneticPr fontId="1" type="noConversion"/>
  </si>
  <si>
    <t>展台（B类）</t>
    <phoneticPr fontId="1" type="noConversion"/>
  </si>
  <si>
    <t>展台（C类）</t>
    <phoneticPr fontId="1" type="noConversion"/>
  </si>
  <si>
    <t>屏风（A类）</t>
    <phoneticPr fontId="1" type="noConversion"/>
  </si>
  <si>
    <t>屏风（B类）</t>
    <phoneticPr fontId="1" type="noConversion"/>
  </si>
  <si>
    <t>屏风（C类）</t>
    <phoneticPr fontId="1" type="noConversion"/>
  </si>
  <si>
    <t>隔断（A类）</t>
    <phoneticPr fontId="1" type="noConversion"/>
  </si>
  <si>
    <t>隔断（B类）</t>
    <phoneticPr fontId="1" type="noConversion"/>
  </si>
  <si>
    <t>隔断（C类）</t>
    <phoneticPr fontId="1" type="noConversion"/>
  </si>
  <si>
    <t>开票台（C类）</t>
    <phoneticPr fontId="1" type="noConversion"/>
  </si>
  <si>
    <t>定制柜（C类）</t>
    <phoneticPr fontId="1" type="noConversion"/>
  </si>
  <si>
    <t>异形柜（C类）</t>
    <phoneticPr fontId="1" type="noConversion"/>
  </si>
  <si>
    <t>包柱（A类）</t>
    <phoneticPr fontId="1" type="noConversion"/>
  </si>
  <si>
    <t>包柱（C类）</t>
    <phoneticPr fontId="1" type="noConversion"/>
  </si>
  <si>
    <t>包柱（B类）</t>
    <phoneticPr fontId="1" type="noConversion"/>
  </si>
  <si>
    <t>门楣（A类）</t>
    <phoneticPr fontId="1" type="noConversion"/>
  </si>
  <si>
    <t>门楣（B类）</t>
    <phoneticPr fontId="1" type="noConversion"/>
  </si>
  <si>
    <t>门楣（C类）</t>
    <phoneticPr fontId="1" type="noConversion"/>
  </si>
  <si>
    <t>灯带（A类）</t>
    <phoneticPr fontId="1" type="noConversion"/>
  </si>
  <si>
    <t>灯带（B类）</t>
    <phoneticPr fontId="1" type="noConversion"/>
  </si>
  <si>
    <t>灯带（C类）</t>
    <phoneticPr fontId="1" type="noConversion"/>
  </si>
  <si>
    <t>保险柜（A类）</t>
    <phoneticPr fontId="1" type="noConversion"/>
  </si>
  <si>
    <t>保险柜（B类）</t>
    <phoneticPr fontId="1" type="noConversion"/>
  </si>
  <si>
    <t>保险柜（C类）</t>
    <phoneticPr fontId="1" type="noConversion"/>
  </si>
  <si>
    <t>台面（A类）</t>
    <phoneticPr fontId="1" type="noConversion"/>
  </si>
  <si>
    <t>台面（B类）</t>
    <phoneticPr fontId="1" type="noConversion"/>
  </si>
  <si>
    <t>台面（C类）</t>
    <phoneticPr fontId="1" type="noConversion"/>
  </si>
  <si>
    <t>抽屉柜</t>
    <phoneticPr fontId="1" type="noConversion"/>
  </si>
  <si>
    <t>卡台</t>
    <phoneticPr fontId="1" type="noConversion"/>
  </si>
  <si>
    <t>销售柜（D类）</t>
    <phoneticPr fontId="1" type="noConversion"/>
  </si>
  <si>
    <t>销售柜（E类）</t>
    <phoneticPr fontId="1" type="noConversion"/>
  </si>
  <si>
    <t>顾客椅（1号）</t>
    <phoneticPr fontId="1" type="noConversion"/>
  </si>
  <si>
    <t>顾客椅（2号）</t>
    <phoneticPr fontId="1" type="noConversion"/>
  </si>
  <si>
    <t>顾客椅（3号）</t>
    <phoneticPr fontId="1" type="noConversion"/>
  </si>
  <si>
    <t>顾客椅（4号）</t>
    <phoneticPr fontId="1" type="noConversion"/>
  </si>
  <si>
    <t>顾客椅（5号）</t>
    <phoneticPr fontId="1" type="noConversion"/>
  </si>
  <si>
    <t>顾客椅（6号）</t>
    <phoneticPr fontId="1" type="noConversion"/>
  </si>
  <si>
    <t>顾客椅（7号）</t>
    <phoneticPr fontId="1" type="noConversion"/>
  </si>
  <si>
    <t>顾客椅（8号）</t>
    <phoneticPr fontId="1" type="noConversion"/>
  </si>
  <si>
    <t>顾客椅（9号）</t>
    <phoneticPr fontId="1" type="noConversion"/>
  </si>
  <si>
    <t>顾客椅（10号）</t>
    <phoneticPr fontId="1" type="noConversion"/>
  </si>
  <si>
    <t>顾客沙发</t>
    <phoneticPr fontId="1" type="noConversion"/>
  </si>
  <si>
    <t>顾客沙发（A类）</t>
    <phoneticPr fontId="1" type="noConversion"/>
  </si>
  <si>
    <t>顾客沙发（B类）</t>
    <phoneticPr fontId="1" type="noConversion"/>
  </si>
  <si>
    <t>顾客凳</t>
    <phoneticPr fontId="1" type="noConversion"/>
  </si>
  <si>
    <t>顾客凳（A类）</t>
    <phoneticPr fontId="1" type="noConversion"/>
  </si>
  <si>
    <t>顾客凳（B类）</t>
    <phoneticPr fontId="1" type="noConversion"/>
  </si>
  <si>
    <t>VIP顾问椅</t>
    <phoneticPr fontId="1" type="noConversion"/>
  </si>
  <si>
    <t>维修椅</t>
    <phoneticPr fontId="1" type="noConversion"/>
  </si>
  <si>
    <t>收银椅</t>
    <phoneticPr fontId="1" type="noConversion"/>
  </si>
  <si>
    <t>收银凳</t>
    <phoneticPr fontId="1" type="noConversion"/>
  </si>
  <si>
    <t>维修凳</t>
    <phoneticPr fontId="1" type="noConversion"/>
  </si>
  <si>
    <t>花台</t>
    <phoneticPr fontId="1" type="noConversion"/>
  </si>
  <si>
    <t>花台（A类）</t>
    <phoneticPr fontId="1" type="noConversion"/>
  </si>
  <si>
    <t>花台（B类）</t>
    <phoneticPr fontId="1" type="noConversion"/>
  </si>
  <si>
    <t>花台（C类）</t>
    <phoneticPr fontId="1" type="noConversion"/>
  </si>
  <si>
    <t>包柱帽檐</t>
    <phoneticPr fontId="1" type="noConversion"/>
  </si>
  <si>
    <t>包柱帽檐（A类）</t>
    <phoneticPr fontId="1" type="noConversion"/>
  </si>
  <si>
    <t>包柱帽檐（B类）</t>
    <phoneticPr fontId="1" type="noConversion"/>
  </si>
  <si>
    <t>包柱帽檐（C类）</t>
    <phoneticPr fontId="1" type="noConversion"/>
  </si>
  <si>
    <t>壁龛</t>
    <phoneticPr fontId="1" type="noConversion"/>
  </si>
  <si>
    <t>壁龛（A类）</t>
    <phoneticPr fontId="1" type="noConversion"/>
  </si>
  <si>
    <t>壁龛（B类）</t>
    <phoneticPr fontId="1" type="noConversion"/>
  </si>
  <si>
    <t>壁龛（C类）</t>
    <phoneticPr fontId="1" type="noConversion"/>
  </si>
  <si>
    <t>橱窗（A类）</t>
    <phoneticPr fontId="1" type="noConversion"/>
  </si>
  <si>
    <t>橱窗（B类）</t>
    <phoneticPr fontId="1" type="noConversion"/>
  </si>
  <si>
    <t>橱窗（C类）</t>
    <phoneticPr fontId="1" type="noConversion"/>
  </si>
  <si>
    <t>高柜</t>
    <phoneticPr fontId="1" type="noConversion"/>
  </si>
  <si>
    <t>高柜（A类）</t>
    <phoneticPr fontId="1" type="noConversion"/>
  </si>
  <si>
    <t>高柜（B类）</t>
    <phoneticPr fontId="1" type="noConversion"/>
  </si>
  <si>
    <t>高柜（C类）</t>
    <phoneticPr fontId="1" type="noConversion"/>
  </si>
  <si>
    <t>灯箱</t>
    <phoneticPr fontId="1" type="noConversion"/>
  </si>
  <si>
    <t>灯箱（A类）</t>
    <phoneticPr fontId="1" type="noConversion"/>
  </si>
  <si>
    <t>灯箱（B类）</t>
    <phoneticPr fontId="1" type="noConversion"/>
  </si>
  <si>
    <t>灯箱（C类）</t>
    <phoneticPr fontId="1" type="noConversion"/>
  </si>
  <si>
    <t>盒司令</t>
    <phoneticPr fontId="1" type="noConversion"/>
  </si>
  <si>
    <t>背柜（A类）</t>
    <phoneticPr fontId="1" type="noConversion"/>
  </si>
  <si>
    <t>背柜（B类）</t>
    <phoneticPr fontId="1" type="noConversion"/>
  </si>
  <si>
    <t>背柜（C类）</t>
    <phoneticPr fontId="1" type="noConversion"/>
  </si>
  <si>
    <t>吊牌</t>
    <phoneticPr fontId="1" type="noConversion"/>
  </si>
  <si>
    <t>吊牌（A类）</t>
    <phoneticPr fontId="1" type="noConversion"/>
  </si>
  <si>
    <t>吊牌（B类）</t>
    <phoneticPr fontId="1" type="noConversion"/>
  </si>
  <si>
    <t>吊牌（C类）</t>
    <phoneticPr fontId="1" type="noConversion"/>
  </si>
  <si>
    <t>地台</t>
    <phoneticPr fontId="1" type="noConversion"/>
  </si>
  <si>
    <t>地台（A类）</t>
    <phoneticPr fontId="1" type="noConversion"/>
  </si>
  <si>
    <t>地台（B类）</t>
    <phoneticPr fontId="1" type="noConversion"/>
  </si>
  <si>
    <t>地台（C类）</t>
    <phoneticPr fontId="1" type="noConversion"/>
  </si>
  <si>
    <t>卡台（A类）</t>
    <phoneticPr fontId="1" type="noConversion"/>
  </si>
  <si>
    <t>卡台（B类）</t>
    <phoneticPr fontId="1" type="noConversion"/>
  </si>
  <si>
    <t>卡台（C类）</t>
    <phoneticPr fontId="1" type="noConversion"/>
  </si>
  <si>
    <t>服务台</t>
    <phoneticPr fontId="1" type="noConversion"/>
  </si>
  <si>
    <t>服务台LOGO</t>
    <phoneticPr fontId="1" type="noConversion"/>
  </si>
  <si>
    <t>卡台LOGO</t>
    <phoneticPr fontId="1" type="noConversion"/>
  </si>
  <si>
    <t>商场保险费</t>
    <phoneticPr fontId="1" type="noConversion"/>
  </si>
  <si>
    <t>产品包装费</t>
    <phoneticPr fontId="1" type="noConversion"/>
  </si>
  <si>
    <t>假手架租赁费</t>
    <phoneticPr fontId="1" type="noConversion"/>
  </si>
  <si>
    <t>方案设计费</t>
    <phoneticPr fontId="1" type="noConversion"/>
  </si>
  <si>
    <t>大型设备租赁费</t>
    <phoneticPr fontId="1" type="noConversion"/>
  </si>
  <si>
    <t>地面保护层</t>
    <phoneticPr fontId="1" type="noConversion"/>
  </si>
  <si>
    <t>金属收边</t>
    <phoneticPr fontId="1" type="noConversion"/>
  </si>
  <si>
    <t>门套</t>
    <phoneticPr fontId="1" type="noConversion"/>
  </si>
  <si>
    <t>监控设备</t>
    <phoneticPr fontId="1" type="noConversion"/>
  </si>
  <si>
    <t>现场装修审批</t>
    <phoneticPr fontId="1" type="noConversion"/>
  </si>
  <si>
    <t>音响功放</t>
    <phoneticPr fontId="1" type="noConversion"/>
  </si>
  <si>
    <t>筛选表格数据排序</t>
    <phoneticPr fontId="1" type="noConversion"/>
  </si>
  <si>
    <t>原装饰材料需要拆除和清理</t>
    <phoneticPr fontId="1" type="noConversion"/>
  </si>
  <si>
    <t>原电器类、洁具类等需要拆除和清理</t>
    <phoneticPr fontId="1" type="noConversion"/>
  </si>
  <si>
    <t>变数较多（按需手工输入）</t>
    <phoneticPr fontId="1" type="noConversion"/>
  </si>
  <si>
    <t>12mm厚柳桉芯阻燃多层板/泰山牌石膏板/30*40mm杉木料/50系轻钢龙骨</t>
    <phoneticPr fontId="1" type="noConversion"/>
  </si>
  <si>
    <t>15mm厚柳桉芯阻燃多层板/泰山牌石膏板/50系轻钢龙骨</t>
    <phoneticPr fontId="1" type="noConversion"/>
  </si>
  <si>
    <t>点防锈漆/贴缝纸/包L钢角/刮腻子灰/打磨/刷乳胶漆</t>
    <phoneticPr fontId="1" type="noConversion"/>
  </si>
  <si>
    <t>点防锈漆/贴缝纸/包L钢角/刮腻子灰/打磨/刷艺术涂料</t>
    <phoneticPr fontId="1" type="noConversion"/>
  </si>
  <si>
    <t>铝格栅造型</t>
    <phoneticPr fontId="1" type="noConversion"/>
  </si>
  <si>
    <t>PVC格栅造型</t>
    <phoneticPr fontId="1" type="noConversion"/>
  </si>
  <si>
    <t>空调检修空/顶棚检修孔/卷帘门检修孔</t>
    <phoneticPr fontId="1" type="noConversion"/>
  </si>
  <si>
    <t>自攻螺丝/枪钉/结构胶/玻璃胶等类</t>
    <phoneticPr fontId="1" type="noConversion"/>
  </si>
  <si>
    <t>轻钢龙骨施工/基础板施工/表面材料安装</t>
    <phoneticPr fontId="1" type="noConversion"/>
  </si>
  <si>
    <t>各类管道填、补、包</t>
    <phoneticPr fontId="1" type="noConversion"/>
  </si>
  <si>
    <t>砌单墙体</t>
    <phoneticPr fontId="1" type="noConversion"/>
  </si>
  <si>
    <t>砌双墙体</t>
    <phoneticPr fontId="1" type="noConversion"/>
  </si>
  <si>
    <t>立式洗脸盘</t>
    <phoneticPr fontId="1" type="noConversion"/>
  </si>
  <si>
    <t>柜式洗脸盘</t>
    <phoneticPr fontId="1" type="noConversion"/>
  </si>
  <si>
    <t>卫生间防水</t>
    <phoneticPr fontId="1" type="noConversion"/>
  </si>
  <si>
    <t>围边字</t>
    <phoneticPr fontId="1" type="noConversion"/>
  </si>
  <si>
    <t>金属字</t>
    <phoneticPr fontId="1" type="noConversion"/>
  </si>
  <si>
    <t>腐蚀标牌</t>
    <phoneticPr fontId="1" type="noConversion"/>
  </si>
  <si>
    <t>玻璃喷漆字</t>
    <phoneticPr fontId="1" type="noConversion"/>
  </si>
  <si>
    <t>定制标牌</t>
    <phoneticPr fontId="1" type="noConversion"/>
  </si>
  <si>
    <t>名称</t>
    <phoneticPr fontId="1" type="noConversion"/>
  </si>
  <si>
    <t>颜色</t>
    <phoneticPr fontId="1" type="noConversion"/>
  </si>
  <si>
    <t>金色</t>
    <phoneticPr fontId="1" type="noConversion"/>
  </si>
  <si>
    <t>白色</t>
    <phoneticPr fontId="1" type="noConversion"/>
  </si>
  <si>
    <t>黄色</t>
    <phoneticPr fontId="1" type="noConversion"/>
  </si>
  <si>
    <t>蓝色</t>
    <phoneticPr fontId="1" type="noConversion"/>
  </si>
  <si>
    <t>绿色</t>
    <phoneticPr fontId="1" type="noConversion"/>
  </si>
  <si>
    <t>红色</t>
    <phoneticPr fontId="1" type="noConversion"/>
  </si>
  <si>
    <t>酒红色</t>
    <phoneticPr fontId="1" type="noConversion"/>
  </si>
  <si>
    <t>灯具品牌</t>
    <phoneticPr fontId="1" type="noConversion"/>
  </si>
  <si>
    <t>灯具色温</t>
    <phoneticPr fontId="1" type="noConversion"/>
  </si>
  <si>
    <t>2700K</t>
    <phoneticPr fontId="1" type="noConversion"/>
  </si>
  <si>
    <t>4000K</t>
    <phoneticPr fontId="1" type="noConversion"/>
  </si>
  <si>
    <t>6000K</t>
    <phoneticPr fontId="1" type="noConversion"/>
  </si>
  <si>
    <t>边框工艺</t>
    <phoneticPr fontId="1" type="noConversion"/>
  </si>
  <si>
    <t>正面颜色</t>
    <phoneticPr fontId="1" type="noConversion"/>
  </si>
  <si>
    <t>树脂字</t>
    <phoneticPr fontId="1" type="noConversion"/>
  </si>
  <si>
    <t>金色亮钢</t>
    <phoneticPr fontId="1" type="noConversion"/>
  </si>
  <si>
    <t>金色拉丝钢</t>
    <phoneticPr fontId="1" type="noConversion"/>
  </si>
  <si>
    <t>玫瑰金亮面</t>
    <phoneticPr fontId="1" type="noConversion"/>
  </si>
  <si>
    <t>玫瑰金拉丝</t>
    <phoneticPr fontId="1" type="noConversion"/>
  </si>
  <si>
    <t>贴金箔</t>
    <phoneticPr fontId="1" type="noConversion"/>
  </si>
  <si>
    <t>红铜色金属漆</t>
    <phoneticPr fontId="1" type="noConversion"/>
  </si>
  <si>
    <t>青铜色金属漆</t>
    <phoneticPr fontId="1" type="noConversion"/>
  </si>
  <si>
    <t>金色金属漆</t>
    <phoneticPr fontId="1" type="noConversion"/>
  </si>
  <si>
    <t>黑色金属漆</t>
    <phoneticPr fontId="1" type="noConversion"/>
  </si>
  <si>
    <t>灰色金属漆</t>
    <phoneticPr fontId="1" type="noConversion"/>
  </si>
  <si>
    <t>白色金属漆</t>
    <phoneticPr fontId="1" type="noConversion"/>
  </si>
  <si>
    <t>酒红色金属漆</t>
    <phoneticPr fontId="1" type="noConversion"/>
  </si>
  <si>
    <t>红色金属漆</t>
    <phoneticPr fontId="1" type="noConversion"/>
  </si>
  <si>
    <t>黄色亚克力</t>
    <phoneticPr fontId="1" type="noConversion"/>
  </si>
  <si>
    <t>红色亚克力</t>
    <phoneticPr fontId="1" type="noConversion"/>
  </si>
  <si>
    <t>酒红色亚克力</t>
    <phoneticPr fontId="1" type="noConversion"/>
  </si>
  <si>
    <t>蓝色亚克力</t>
    <phoneticPr fontId="1" type="noConversion"/>
  </si>
  <si>
    <t>白色亚克力</t>
    <phoneticPr fontId="1" type="noConversion"/>
  </si>
  <si>
    <t>绿色亚克力</t>
    <phoneticPr fontId="1" type="noConversion"/>
  </si>
  <si>
    <t>粉红色亚克力</t>
    <phoneticPr fontId="1" type="noConversion"/>
  </si>
  <si>
    <t>亚克力字</t>
    <phoneticPr fontId="1" type="noConversion"/>
  </si>
  <si>
    <t>线切割镂空字</t>
    <phoneticPr fontId="1" type="noConversion"/>
  </si>
  <si>
    <t>线切割阳字</t>
    <phoneticPr fontId="1" type="noConversion"/>
  </si>
  <si>
    <t>PVC字</t>
    <phoneticPr fontId="1" type="noConversion"/>
  </si>
  <si>
    <t>石材阴刻字</t>
    <phoneticPr fontId="1" type="noConversion"/>
  </si>
  <si>
    <t>瓷砖阴刻字</t>
    <phoneticPr fontId="1" type="noConversion"/>
  </si>
  <si>
    <t>木质阴刻字</t>
    <phoneticPr fontId="1" type="noConversion"/>
  </si>
  <si>
    <t>字厚</t>
    <phoneticPr fontId="1" type="noConversion"/>
  </si>
  <si>
    <t>1mm</t>
    <phoneticPr fontId="1" type="noConversion"/>
  </si>
  <si>
    <t>3mm</t>
  </si>
  <si>
    <t>5mm</t>
    <phoneticPr fontId="1" type="noConversion"/>
  </si>
  <si>
    <t>1.5mm</t>
    <phoneticPr fontId="1" type="noConversion"/>
  </si>
  <si>
    <t>8mm</t>
    <phoneticPr fontId="1" type="noConversion"/>
  </si>
  <si>
    <t>10mm</t>
    <phoneticPr fontId="1" type="noConversion"/>
  </si>
  <si>
    <t>12mm</t>
    <phoneticPr fontId="1" type="noConversion"/>
  </si>
  <si>
    <t>15mm</t>
    <phoneticPr fontId="1" type="noConversion"/>
  </si>
  <si>
    <t>20mm</t>
    <phoneticPr fontId="1" type="noConversion"/>
  </si>
  <si>
    <t>25mm</t>
    <phoneticPr fontId="1" type="noConversion"/>
  </si>
  <si>
    <t>30mm</t>
    <phoneticPr fontId="1" type="noConversion"/>
  </si>
  <si>
    <t>35mm</t>
    <phoneticPr fontId="1" type="noConversion"/>
  </si>
  <si>
    <t>40mm</t>
    <phoneticPr fontId="1" type="noConversion"/>
  </si>
  <si>
    <t>45mm</t>
    <phoneticPr fontId="1" type="noConversion"/>
  </si>
  <si>
    <t>50mm</t>
    <phoneticPr fontId="1" type="noConversion"/>
  </si>
  <si>
    <t>60mm</t>
    <phoneticPr fontId="1" type="noConversion"/>
  </si>
  <si>
    <t>80mm</t>
    <phoneticPr fontId="1" type="noConversion"/>
  </si>
  <si>
    <t>内凹2mm</t>
    <phoneticPr fontId="1" type="noConversion"/>
  </si>
  <si>
    <t>甲供乙装</t>
    <phoneticPr fontId="1" type="noConversion"/>
  </si>
  <si>
    <t>米</t>
  </si>
  <si>
    <t>米</t>
    <phoneticPr fontId="1" type="noConversion"/>
  </si>
  <si>
    <r>
      <t>M</t>
    </r>
    <r>
      <rPr>
        <sz val="11"/>
        <color theme="1"/>
        <rFont val="新宋体"/>
        <family val="3"/>
        <charset val="134"/>
      </rPr>
      <t>²</t>
    </r>
    <phoneticPr fontId="1" type="noConversion"/>
  </si>
  <si>
    <t>个</t>
  </si>
  <si>
    <t>个</t>
    <phoneticPr fontId="1" type="noConversion"/>
  </si>
  <si>
    <t>套</t>
  </si>
  <si>
    <t>套</t>
    <phoneticPr fontId="1" type="noConversion"/>
  </si>
  <si>
    <t>件</t>
    <phoneticPr fontId="1" type="noConversion"/>
  </si>
  <si>
    <t>块</t>
    <phoneticPr fontId="1" type="noConversion"/>
  </si>
  <si>
    <t>用电量</t>
    <phoneticPr fontId="1" type="noConversion"/>
  </si>
  <si>
    <t>10瓦</t>
    <phoneticPr fontId="1" type="noConversion"/>
  </si>
  <si>
    <t>30瓦</t>
  </si>
  <si>
    <t>40瓦</t>
  </si>
  <si>
    <t>50瓦</t>
  </si>
  <si>
    <t>60瓦</t>
  </si>
  <si>
    <t>70瓦</t>
  </si>
  <si>
    <t>80瓦</t>
  </si>
  <si>
    <t>90瓦</t>
  </si>
  <si>
    <t>100瓦</t>
  </si>
  <si>
    <t>110瓦</t>
  </si>
  <si>
    <t>120瓦</t>
  </si>
  <si>
    <t>20瓦</t>
    <phoneticPr fontId="1" type="noConversion"/>
  </si>
  <si>
    <t>130瓦</t>
  </si>
  <si>
    <t>140瓦</t>
  </si>
  <si>
    <t>150瓦</t>
  </si>
  <si>
    <t>160瓦</t>
  </si>
  <si>
    <t>170瓦</t>
  </si>
  <si>
    <t>180瓦</t>
  </si>
  <si>
    <t>190瓦</t>
  </si>
  <si>
    <t>200瓦</t>
  </si>
  <si>
    <t>210瓦</t>
  </si>
  <si>
    <t>220瓦</t>
  </si>
  <si>
    <t>230瓦</t>
  </si>
  <si>
    <t>240瓦</t>
  </si>
  <si>
    <t>250瓦</t>
  </si>
  <si>
    <t>260瓦</t>
  </si>
  <si>
    <t>270瓦</t>
  </si>
  <si>
    <t>280瓦</t>
  </si>
  <si>
    <t>290瓦</t>
  </si>
  <si>
    <t>300瓦</t>
  </si>
  <si>
    <t>310瓦</t>
  </si>
  <si>
    <t>320瓦</t>
  </si>
  <si>
    <t>330瓦</t>
  </si>
  <si>
    <t>350瓦</t>
  </si>
  <si>
    <t>370瓦</t>
  </si>
  <si>
    <t>390瓦</t>
  </si>
  <si>
    <t>410瓦</t>
  </si>
  <si>
    <t>430瓦</t>
  </si>
  <si>
    <t>450瓦</t>
  </si>
  <si>
    <t>470瓦</t>
  </si>
  <si>
    <t>490瓦</t>
  </si>
  <si>
    <t>510瓦</t>
  </si>
  <si>
    <t>530瓦</t>
  </si>
  <si>
    <t>550瓦</t>
  </si>
  <si>
    <t>570瓦</t>
  </si>
  <si>
    <t>590瓦</t>
  </si>
  <si>
    <t>8000K</t>
    <phoneticPr fontId="1" type="noConversion"/>
  </si>
  <si>
    <t>11000K</t>
    <phoneticPr fontId="1" type="noConversion"/>
  </si>
  <si>
    <t>图片</t>
    <phoneticPr fontId="1" type="noConversion"/>
  </si>
  <si>
    <t>功能要求</t>
    <phoneticPr fontId="1" type="noConversion"/>
  </si>
  <si>
    <t>参考图片</t>
    <phoneticPr fontId="1" type="noConversion"/>
  </si>
  <si>
    <t>应用部位</t>
    <phoneticPr fontId="1" type="noConversion"/>
  </si>
  <si>
    <t>甲方自理</t>
    <phoneticPr fontId="1" type="noConversion"/>
  </si>
  <si>
    <t>《材料出售类》基础数据表</t>
    <phoneticPr fontId="1" type="noConversion"/>
  </si>
  <si>
    <t>门头</t>
  </si>
  <si>
    <t>铝材-05</t>
  </si>
  <si>
    <t>铝材-06</t>
  </si>
  <si>
    <t>铝材-07</t>
  </si>
  <si>
    <t>铝材-08</t>
  </si>
  <si>
    <t>铝材-09</t>
  </si>
  <si>
    <t>铝材-10</t>
  </si>
  <si>
    <t>铝材-11</t>
  </si>
  <si>
    <t>铝材-12</t>
  </si>
  <si>
    <t>铝材-13</t>
  </si>
  <si>
    <t>铝材-14</t>
  </si>
  <si>
    <t>铝材-15</t>
  </si>
  <si>
    <t>铝材-16</t>
  </si>
  <si>
    <t>铝材-17</t>
  </si>
  <si>
    <t>铝材-18</t>
  </si>
  <si>
    <t>铝材-19</t>
  </si>
  <si>
    <t>铝材-20</t>
  </si>
  <si>
    <t>铝材-21</t>
  </si>
  <si>
    <t>铝材-22</t>
  </si>
  <si>
    <t>铝材-23</t>
  </si>
  <si>
    <t>铝材-24</t>
  </si>
  <si>
    <t>铝材-25</t>
  </si>
  <si>
    <t>铝材-26</t>
  </si>
  <si>
    <t>铝材-27</t>
  </si>
  <si>
    <t>铝材-28</t>
  </si>
  <si>
    <t>铝材-29</t>
  </si>
  <si>
    <t>铝材-30</t>
  </si>
  <si>
    <t>铝材-31</t>
  </si>
  <si>
    <t>铝材-32</t>
  </si>
  <si>
    <t>铝材-33</t>
  </si>
  <si>
    <t>铝材-34</t>
  </si>
  <si>
    <t>铝材-35</t>
  </si>
  <si>
    <t>铝材-36</t>
  </si>
  <si>
    <t>铝材-37</t>
  </si>
  <si>
    <t>铝材-38</t>
  </si>
  <si>
    <t>铝材-39</t>
  </si>
  <si>
    <t>铝材-40</t>
  </si>
  <si>
    <t>铝材-41</t>
  </si>
  <si>
    <t>铝材-42</t>
  </si>
  <si>
    <t>铝材-43</t>
  </si>
  <si>
    <t>铝材-44</t>
  </si>
  <si>
    <t>铝材-45</t>
  </si>
  <si>
    <t>铝材-46</t>
  </si>
  <si>
    <t>铝材-47</t>
  </si>
  <si>
    <t>铝材-48</t>
  </si>
  <si>
    <t>铝材-49</t>
  </si>
  <si>
    <t>铝材-50</t>
  </si>
  <si>
    <t>铝材-51</t>
  </si>
  <si>
    <t>铝材-52</t>
  </si>
  <si>
    <t>铝材-53</t>
  </si>
  <si>
    <t>铝材-54</t>
  </si>
  <si>
    <t>铝材-55</t>
  </si>
  <si>
    <t>铝材-56</t>
  </si>
  <si>
    <t>铝材-57</t>
  </si>
  <si>
    <t>铝材-58</t>
  </si>
  <si>
    <t>铝材-59</t>
  </si>
  <si>
    <t>铝材-60</t>
  </si>
  <si>
    <t>铝材-61</t>
  </si>
  <si>
    <t>铝材-62</t>
  </si>
  <si>
    <t>铝材-63</t>
  </si>
  <si>
    <t>铝材-64</t>
  </si>
  <si>
    <t>铝材-65</t>
  </si>
  <si>
    <t>铝材-66</t>
  </si>
  <si>
    <t>铝材-67</t>
  </si>
  <si>
    <t>铝材-68</t>
  </si>
  <si>
    <t>铝材-69</t>
  </si>
  <si>
    <t>铝材-70</t>
  </si>
  <si>
    <t>铝材-71</t>
  </si>
  <si>
    <t>铝材-72</t>
  </si>
  <si>
    <t>铝材-73</t>
  </si>
  <si>
    <t>铝材-74</t>
  </si>
  <si>
    <t>铝材-75</t>
  </si>
  <si>
    <t>铝材-76</t>
  </si>
  <si>
    <t>铝材-77</t>
  </si>
  <si>
    <t>铝材-78</t>
  </si>
  <si>
    <t>铝材-79</t>
  </si>
  <si>
    <t>铝材-80</t>
  </si>
  <si>
    <t>铝材-81</t>
  </si>
  <si>
    <t>铝材-82</t>
  </si>
  <si>
    <t>铝材-83</t>
  </si>
  <si>
    <t>铝材-84</t>
  </si>
  <si>
    <t>铝材-85</t>
  </si>
  <si>
    <t>铝材-86</t>
  </si>
  <si>
    <t>铝材-87</t>
  </si>
  <si>
    <t>铝材-88</t>
  </si>
  <si>
    <t>铝材-89</t>
  </si>
  <si>
    <t>铝材-90</t>
  </si>
  <si>
    <t>铝材-91</t>
  </si>
  <si>
    <t>铝材-92</t>
  </si>
  <si>
    <t>铝材-93</t>
  </si>
  <si>
    <t>铝材-94</t>
  </si>
  <si>
    <t>铝材-95</t>
  </si>
  <si>
    <t>铝材-96</t>
  </si>
  <si>
    <t>铝材-97</t>
  </si>
  <si>
    <t>铝材-98</t>
  </si>
  <si>
    <t>铝材-99</t>
  </si>
  <si>
    <t>铝材-100</t>
  </si>
  <si>
    <t>铝材-101</t>
  </si>
  <si>
    <t>铝材-102</t>
  </si>
  <si>
    <t>铝材-103</t>
  </si>
  <si>
    <t>铝材-104</t>
  </si>
  <si>
    <t>铝材-105</t>
  </si>
  <si>
    <t>铝材-106</t>
  </si>
  <si>
    <t>铝材-107</t>
  </si>
  <si>
    <t>铝材-108</t>
  </si>
  <si>
    <t>铝材-109</t>
  </si>
  <si>
    <t>铝材-110</t>
  </si>
  <si>
    <t>铝材-111</t>
  </si>
  <si>
    <t>铝材-112</t>
  </si>
  <si>
    <t>铝材-113</t>
  </si>
  <si>
    <t>铝材-114</t>
  </si>
  <si>
    <t>铝材-115</t>
  </si>
  <si>
    <t>铝材-116</t>
  </si>
  <si>
    <t>铝材-117</t>
  </si>
  <si>
    <t>铝材-118</t>
  </si>
  <si>
    <t>铝材-119</t>
  </si>
  <si>
    <t>铝材-120</t>
  </si>
  <si>
    <t>铝材-121</t>
  </si>
  <si>
    <t>铝材-122</t>
  </si>
  <si>
    <t>铝材-123</t>
  </si>
  <si>
    <t>铝材-124</t>
  </si>
  <si>
    <t>铝材-125</t>
  </si>
  <si>
    <t>铝材-126</t>
  </si>
  <si>
    <t>铝材-127</t>
  </si>
  <si>
    <t>铝材-128</t>
  </si>
  <si>
    <t>铝材-129</t>
  </si>
  <si>
    <t>铝材-130</t>
  </si>
  <si>
    <t>铝材-131</t>
  </si>
  <si>
    <t>铝材-132</t>
  </si>
  <si>
    <t>铝材-133</t>
  </si>
  <si>
    <t>铝材-134</t>
  </si>
  <si>
    <t>铝材-135</t>
  </si>
  <si>
    <t>铝材-136</t>
  </si>
  <si>
    <t>铝材-137</t>
  </si>
  <si>
    <t>铝材-138</t>
  </si>
  <si>
    <t>铝材-139</t>
  </si>
  <si>
    <t>铝材-140</t>
  </si>
  <si>
    <t>铝材-141</t>
  </si>
  <si>
    <t>铝材-142</t>
  </si>
  <si>
    <t>铝材-143</t>
  </si>
  <si>
    <t>铝材-144</t>
  </si>
  <si>
    <t>铝材-145</t>
  </si>
  <si>
    <t>铝材-146</t>
  </si>
  <si>
    <t>铝材-147</t>
  </si>
  <si>
    <t>铝材-148</t>
  </si>
  <si>
    <t>铝材-149</t>
  </si>
  <si>
    <t>铝材-150</t>
  </si>
  <si>
    <t>铝材-151</t>
  </si>
  <si>
    <t>铝材-152</t>
  </si>
  <si>
    <t>铝材-153</t>
  </si>
  <si>
    <t>铝材-154</t>
  </si>
  <si>
    <t>铝材-155</t>
  </si>
  <si>
    <t>铝材-156</t>
  </si>
  <si>
    <t>铝材-157</t>
  </si>
  <si>
    <t>铝材-158</t>
  </si>
  <si>
    <t>铝材-159</t>
  </si>
  <si>
    <t>钢类-01</t>
    <phoneticPr fontId="1" type="noConversion"/>
  </si>
  <si>
    <t>钢类-02</t>
  </si>
  <si>
    <t>钢类-03</t>
  </si>
  <si>
    <t>钢类-04</t>
  </si>
  <si>
    <t>钢类-05</t>
  </si>
  <si>
    <t>钢类-06</t>
  </si>
  <si>
    <t>钢类-07</t>
  </si>
  <si>
    <t>钢类-08</t>
  </si>
  <si>
    <t>钢类-09</t>
  </si>
  <si>
    <t>钢类-10</t>
  </si>
  <si>
    <t>钢类-11</t>
  </si>
  <si>
    <t>钢类-12</t>
  </si>
  <si>
    <t>钢类-13</t>
  </si>
  <si>
    <t>钢类-14</t>
  </si>
  <si>
    <t>钢类-15</t>
  </si>
  <si>
    <t>钢类-16</t>
  </si>
  <si>
    <t>钢类-17</t>
  </si>
  <si>
    <t>钢类-18</t>
  </si>
  <si>
    <t>钢类-19</t>
  </si>
  <si>
    <t>钢类-20</t>
  </si>
  <si>
    <t>钢类-21</t>
  </si>
  <si>
    <t>钢类-22</t>
  </si>
  <si>
    <t>钢类-23</t>
  </si>
  <si>
    <t>钢类-24</t>
  </si>
  <si>
    <t>钢类-25</t>
  </si>
  <si>
    <t>钢类-26</t>
  </si>
  <si>
    <t>钢类-27</t>
  </si>
  <si>
    <t>钢类-28</t>
  </si>
  <si>
    <t>钢类-29</t>
  </si>
  <si>
    <t>钢类-30</t>
  </si>
  <si>
    <t>钢类-31</t>
  </si>
  <si>
    <t>钢类-32</t>
  </si>
  <si>
    <t>钢类-33</t>
  </si>
  <si>
    <t>钢类-34</t>
  </si>
  <si>
    <t>钢类-35</t>
  </si>
  <si>
    <t>钢类-36</t>
  </si>
  <si>
    <t>钢类-37</t>
  </si>
  <si>
    <t>钢类-38</t>
  </si>
  <si>
    <t>钢类-39</t>
  </si>
  <si>
    <t>钢类-40</t>
  </si>
  <si>
    <t>钢类-41</t>
  </si>
  <si>
    <t>钢类-42</t>
  </si>
  <si>
    <t>钢类-43</t>
  </si>
  <si>
    <t>钢类-44</t>
  </si>
  <si>
    <t>钢类-45</t>
  </si>
  <si>
    <t>钢类-46</t>
  </si>
  <si>
    <t>钢类-47</t>
  </si>
  <si>
    <t>钢类-48</t>
  </si>
  <si>
    <t>钢类-49</t>
  </si>
  <si>
    <t>钢类-50</t>
  </si>
  <si>
    <t>钢类-51</t>
  </si>
  <si>
    <t>钢类-52</t>
  </si>
  <si>
    <t>钢类-53</t>
  </si>
  <si>
    <t>钢类-54</t>
  </si>
  <si>
    <t>钢类-55</t>
  </si>
  <si>
    <t>钢类-56</t>
  </si>
  <si>
    <t>钢类-57</t>
  </si>
  <si>
    <t>钢类-58</t>
  </si>
  <si>
    <t>钢类-59</t>
  </si>
  <si>
    <t>钢类-60</t>
  </si>
  <si>
    <t>钢类-61</t>
  </si>
  <si>
    <t>钢类-62</t>
  </si>
  <si>
    <t>钢类-63</t>
  </si>
  <si>
    <t>钢类-64</t>
  </si>
  <si>
    <t>钢类-65</t>
  </si>
  <si>
    <t>钢类-66</t>
  </si>
  <si>
    <t>钢类-67</t>
  </si>
  <si>
    <t>钢类-68</t>
  </si>
  <si>
    <t>钢类-69</t>
  </si>
  <si>
    <t>钢类-70</t>
  </si>
  <si>
    <t>钢类-71</t>
  </si>
  <si>
    <t>钢类-72</t>
  </si>
  <si>
    <t>钢类-73</t>
  </si>
  <si>
    <t>钢类-74</t>
  </si>
  <si>
    <t>钢类-75</t>
  </si>
  <si>
    <t>钢类-76</t>
  </si>
  <si>
    <t>钢类-77</t>
  </si>
  <si>
    <t>钢类-78</t>
  </si>
  <si>
    <t>钢类-79</t>
  </si>
  <si>
    <t>钢类-80</t>
  </si>
  <si>
    <t>材料名称</t>
    <phoneticPr fontId="1" type="noConversion"/>
  </si>
  <si>
    <t>钢材类</t>
    <phoneticPr fontId="1" type="noConversion"/>
  </si>
  <si>
    <t>铝型类</t>
  </si>
  <si>
    <t>铝型类</t>
    <phoneticPr fontId="1" type="noConversion"/>
  </si>
  <si>
    <t>板材类</t>
    <phoneticPr fontId="1" type="noConversion"/>
  </si>
  <si>
    <t>雕刻类</t>
    <phoneticPr fontId="1" type="noConversion"/>
  </si>
  <si>
    <t>胶水类</t>
    <phoneticPr fontId="1" type="noConversion"/>
  </si>
  <si>
    <t>石材类</t>
    <phoneticPr fontId="1" type="noConversion"/>
  </si>
  <si>
    <t>瓷砖类</t>
    <phoneticPr fontId="1" type="noConversion"/>
  </si>
  <si>
    <t>其他类</t>
    <phoneticPr fontId="1" type="noConversion"/>
  </si>
  <si>
    <t>乙供甲装</t>
    <phoneticPr fontId="1" type="noConversion"/>
  </si>
  <si>
    <t>乙供乙装</t>
  </si>
  <si>
    <t>乙供乙装</t>
    <phoneticPr fontId="1" type="noConversion"/>
  </si>
  <si>
    <t>甲供甲装</t>
  </si>
  <si>
    <t>甲供甲装</t>
    <phoneticPr fontId="1" type="noConversion"/>
  </si>
  <si>
    <t>项</t>
    <phoneticPr fontId="1" type="noConversion"/>
  </si>
  <si>
    <t>参考施工图</t>
    <phoneticPr fontId="1" type="noConversion"/>
  </si>
  <si>
    <t>黑色亮面</t>
    <phoneticPr fontId="1" type="noConversion"/>
  </si>
  <si>
    <t>黑色拉丝</t>
    <phoneticPr fontId="1" type="noConversion"/>
  </si>
  <si>
    <t>黑色</t>
    <phoneticPr fontId="1" type="noConversion"/>
  </si>
  <si>
    <t>香槟银</t>
    <phoneticPr fontId="1" type="noConversion"/>
  </si>
  <si>
    <t>红铜色</t>
    <phoneticPr fontId="1" type="noConversion"/>
  </si>
  <si>
    <t>咖啡色</t>
    <phoneticPr fontId="1" type="noConversion"/>
  </si>
  <si>
    <t>桔黄色</t>
    <phoneticPr fontId="1" type="noConversion"/>
  </si>
  <si>
    <t>金色拉丝</t>
    <phoneticPr fontId="1" type="noConversion"/>
  </si>
  <si>
    <t>闪金黄色</t>
  </si>
  <si>
    <t>闪金黄色</t>
    <phoneticPr fontId="1" type="noConversion"/>
  </si>
  <si>
    <t>中华红色</t>
    <phoneticPr fontId="1" type="noConversion"/>
  </si>
  <si>
    <t>粉红色</t>
    <phoneticPr fontId="1" type="noConversion"/>
  </si>
  <si>
    <t>古铜色</t>
    <phoneticPr fontId="1" type="noConversion"/>
  </si>
  <si>
    <t>银灰色</t>
    <phoneticPr fontId="1" type="noConversion"/>
  </si>
  <si>
    <t>米白色</t>
    <phoneticPr fontId="1" type="noConversion"/>
  </si>
  <si>
    <t>米黄色</t>
    <phoneticPr fontId="1" type="noConversion"/>
  </si>
  <si>
    <t>翠绿色</t>
    <phoneticPr fontId="1" type="noConversion"/>
  </si>
  <si>
    <t>翠玉银色</t>
    <phoneticPr fontId="1" type="noConversion"/>
  </si>
  <si>
    <t>芬兰绿色</t>
    <phoneticPr fontId="1" type="noConversion"/>
  </si>
  <si>
    <t>浅兰色</t>
    <phoneticPr fontId="1" type="noConversion"/>
  </si>
  <si>
    <t>玫瑰红色</t>
    <phoneticPr fontId="1" type="noConversion"/>
  </si>
  <si>
    <t>玫瑰金色</t>
    <phoneticPr fontId="1" type="noConversion"/>
  </si>
  <si>
    <t>材料编号、规格</t>
    <phoneticPr fontId="1" type="noConversion"/>
  </si>
  <si>
    <t>红木色</t>
    <phoneticPr fontId="1" type="noConversion"/>
  </si>
  <si>
    <t>光泽度</t>
    <phoneticPr fontId="1" type="noConversion"/>
  </si>
  <si>
    <t>亚光</t>
  </si>
  <si>
    <t>亚光</t>
    <phoneticPr fontId="1" type="noConversion"/>
  </si>
  <si>
    <t>亮光</t>
    <phoneticPr fontId="1" type="noConversion"/>
  </si>
  <si>
    <t>半亚光</t>
    <phoneticPr fontId="1" type="noConversion"/>
  </si>
  <si>
    <t>原木色</t>
    <phoneticPr fontId="1" type="noConversion"/>
  </si>
  <si>
    <t>开放木纹半亚光</t>
    <phoneticPr fontId="1" type="noConversion"/>
  </si>
  <si>
    <t>茶钢亮面</t>
    <phoneticPr fontId="1" type="noConversion"/>
  </si>
  <si>
    <t>茶钢拉丝</t>
    <phoneticPr fontId="1" type="noConversion"/>
  </si>
  <si>
    <t>青金色</t>
    <phoneticPr fontId="1" type="noConversion"/>
  </si>
  <si>
    <t>金箔色</t>
    <phoneticPr fontId="1" type="noConversion"/>
  </si>
  <si>
    <t>瓷砖型号1</t>
    <phoneticPr fontId="1" type="noConversion"/>
  </si>
  <si>
    <t>瓷砖型号2</t>
  </si>
  <si>
    <t>瓷砖型号3</t>
  </si>
  <si>
    <t>瓷砖型号4</t>
  </si>
  <si>
    <t>瓷砖型号5</t>
  </si>
  <si>
    <t>瓷砖型号6</t>
  </si>
  <si>
    <t>瓷砖型号7</t>
  </si>
  <si>
    <t>瓷砖型号8</t>
  </si>
  <si>
    <t>瓷砖型号9</t>
  </si>
  <si>
    <t>瓷砖型号10</t>
  </si>
  <si>
    <t>玻璃型号1</t>
    <phoneticPr fontId="1" type="noConversion"/>
  </si>
  <si>
    <t>玻璃型号2</t>
  </si>
  <si>
    <t>玻璃型号3</t>
  </si>
  <si>
    <t>玻璃型号4</t>
  </si>
  <si>
    <t>玻璃型号5</t>
  </si>
  <si>
    <t>玻璃型号6</t>
  </si>
  <si>
    <t>玻璃型号7</t>
  </si>
  <si>
    <t>玻璃型号8</t>
  </si>
  <si>
    <t>玻璃型号9</t>
  </si>
  <si>
    <t>玻璃型号10</t>
  </si>
  <si>
    <t>玻璃型号11</t>
  </si>
  <si>
    <t>玻璃型号12</t>
  </si>
  <si>
    <t>玻璃型号13</t>
  </si>
  <si>
    <t>玻璃型号14</t>
  </si>
  <si>
    <t>玻璃型号15</t>
  </si>
  <si>
    <t>玻璃型号16</t>
  </si>
  <si>
    <t>玻璃型号17</t>
  </si>
  <si>
    <t>玻璃型号18</t>
  </si>
  <si>
    <t>玻璃型号19</t>
  </si>
  <si>
    <t>玻璃型号20</t>
  </si>
  <si>
    <t>板材型号1</t>
    <phoneticPr fontId="1" type="noConversion"/>
  </si>
  <si>
    <t>板材型号2</t>
  </si>
  <si>
    <t>板材型号3</t>
  </si>
  <si>
    <t>板材型号4</t>
  </si>
  <si>
    <t>板材型号5</t>
  </si>
  <si>
    <t>板材型号6</t>
  </si>
  <si>
    <t>板材型号7</t>
  </si>
  <si>
    <t>板材型号8</t>
  </si>
  <si>
    <t>板材型号9</t>
  </si>
  <si>
    <t>板材型号10</t>
  </si>
  <si>
    <t>雕刻A类</t>
    <phoneticPr fontId="1" type="noConversion"/>
  </si>
  <si>
    <t>雕刻B类</t>
    <phoneticPr fontId="1" type="noConversion"/>
  </si>
  <si>
    <t>雕刻C类</t>
    <phoneticPr fontId="1" type="noConversion"/>
  </si>
  <si>
    <t>雕刻D类</t>
    <phoneticPr fontId="1" type="noConversion"/>
  </si>
  <si>
    <t>部件A类</t>
    <phoneticPr fontId="1" type="noConversion"/>
  </si>
  <si>
    <t>部件B类</t>
    <phoneticPr fontId="1" type="noConversion"/>
  </si>
  <si>
    <t>部件C类</t>
    <phoneticPr fontId="1" type="noConversion"/>
  </si>
  <si>
    <t>部件D类</t>
    <phoneticPr fontId="1" type="noConversion"/>
  </si>
  <si>
    <t>石材1</t>
    <phoneticPr fontId="1" type="noConversion"/>
  </si>
  <si>
    <t>石材2</t>
  </si>
  <si>
    <t>石材3</t>
  </si>
  <si>
    <t>石材4</t>
  </si>
  <si>
    <t>石材5</t>
  </si>
  <si>
    <t>石材6</t>
  </si>
  <si>
    <t>石材7</t>
  </si>
  <si>
    <t>石材8</t>
  </si>
  <si>
    <t>石材9</t>
  </si>
  <si>
    <t>石材10</t>
  </si>
  <si>
    <t>瓷砖1</t>
    <phoneticPr fontId="1" type="noConversion"/>
  </si>
  <si>
    <t>瓷砖2</t>
  </si>
  <si>
    <t>瓷砖3</t>
  </si>
  <si>
    <t>瓷砖4</t>
  </si>
  <si>
    <t>瓷砖5</t>
  </si>
  <si>
    <t>瓷砖6</t>
  </si>
  <si>
    <t>瓷砖7</t>
  </si>
  <si>
    <t>瓷砖8</t>
  </si>
  <si>
    <t>瓷砖9</t>
  </si>
  <si>
    <t>瓷砖10</t>
  </si>
  <si>
    <t>胶水1</t>
    <phoneticPr fontId="1" type="noConversion"/>
  </si>
  <si>
    <t>胶水2</t>
  </si>
  <si>
    <t>胶水3</t>
  </si>
  <si>
    <t>胶水4</t>
  </si>
  <si>
    <t>胶水5</t>
  </si>
  <si>
    <t>其他类1</t>
    <phoneticPr fontId="1" type="noConversion"/>
  </si>
  <si>
    <t>其他类2</t>
  </si>
  <si>
    <t>其他类3</t>
  </si>
  <si>
    <t>其他类4</t>
  </si>
  <si>
    <t>其他类5</t>
  </si>
  <si>
    <t>其他类6</t>
  </si>
  <si>
    <t>其他类7</t>
  </si>
  <si>
    <t>其他类8</t>
  </si>
  <si>
    <t>其他类9</t>
  </si>
  <si>
    <t>其他类10</t>
  </si>
  <si>
    <t>无此项属性</t>
    <phoneticPr fontId="1" type="noConversion"/>
  </si>
  <si>
    <t>340瓦</t>
  </si>
  <si>
    <t>360瓦</t>
  </si>
  <si>
    <t>380瓦</t>
  </si>
  <si>
    <t>400瓦</t>
  </si>
  <si>
    <t>420瓦</t>
  </si>
  <si>
    <t>440瓦</t>
  </si>
  <si>
    <t>460瓦</t>
  </si>
  <si>
    <t>480瓦</t>
  </si>
  <si>
    <t>500瓦</t>
  </si>
  <si>
    <t>520瓦</t>
  </si>
  <si>
    <t>540瓦</t>
  </si>
  <si>
    <t>560瓦</t>
  </si>
  <si>
    <t>580瓦</t>
  </si>
  <si>
    <t>600瓦</t>
  </si>
  <si>
    <t>铝材-01</t>
  </si>
  <si>
    <t>按照工程要求统计出《材料出售类》报价单</t>
    <phoneticPr fontId="1" type="noConversion"/>
  </si>
  <si>
    <t>浅咖网纹</t>
    <phoneticPr fontId="1" type="noConversion"/>
  </si>
  <si>
    <t>深咖网纹</t>
    <phoneticPr fontId="1" type="noConversion"/>
  </si>
  <si>
    <t>材料型号</t>
    <phoneticPr fontId="1" type="noConversion"/>
  </si>
  <si>
    <r>
      <rPr>
        <sz val="11"/>
        <color theme="1"/>
        <rFont val="Calibri"/>
        <family val="4"/>
        <charset val="161"/>
      </rPr>
      <t>Φ6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铜芯电缆线</t>
    </r>
    <phoneticPr fontId="1" type="noConversion"/>
  </si>
  <si>
    <r>
      <rPr>
        <sz val="11"/>
        <color theme="1"/>
        <rFont val="Calibri"/>
        <family val="4"/>
        <charset val="161"/>
      </rPr>
      <t>Φ10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铜芯电缆线</t>
    </r>
    <phoneticPr fontId="1" type="noConversion"/>
  </si>
  <si>
    <r>
      <rPr>
        <sz val="11"/>
        <color theme="1"/>
        <rFont val="Calibri"/>
        <family val="4"/>
        <charset val="161"/>
      </rPr>
      <t>Φ20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铜芯电缆线</t>
    </r>
    <phoneticPr fontId="1" type="noConversion"/>
  </si>
  <si>
    <r>
      <rPr>
        <sz val="11"/>
        <color theme="1"/>
        <rFont val="Calibri"/>
        <family val="4"/>
        <charset val="161"/>
      </rPr>
      <t>Φ25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铜芯电缆线</t>
    </r>
    <phoneticPr fontId="1" type="noConversion"/>
  </si>
  <si>
    <r>
      <rPr>
        <sz val="11"/>
        <color theme="1"/>
        <rFont val="Calibri"/>
        <family val="4"/>
        <charset val="161"/>
      </rPr>
      <t>Φ35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铜芯电缆线</t>
    </r>
    <phoneticPr fontId="1" type="noConversion"/>
  </si>
  <si>
    <r>
      <rPr>
        <sz val="11"/>
        <color theme="1"/>
        <rFont val="Calibri"/>
        <family val="4"/>
        <charset val="161"/>
      </rPr>
      <t>Φ40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铜芯电缆线</t>
    </r>
    <phoneticPr fontId="1" type="noConversion"/>
  </si>
  <si>
    <r>
      <rPr>
        <sz val="11"/>
        <color theme="1"/>
        <rFont val="Calibri"/>
        <family val="4"/>
        <charset val="161"/>
      </rPr>
      <t>Φ45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铜芯电缆线</t>
    </r>
    <phoneticPr fontId="1" type="noConversion"/>
  </si>
  <si>
    <r>
      <rPr>
        <sz val="11"/>
        <color theme="1"/>
        <rFont val="Calibri"/>
        <family val="4"/>
        <charset val="161"/>
      </rPr>
      <t>Φ50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铜芯电缆线</t>
    </r>
    <phoneticPr fontId="1" type="noConversion"/>
  </si>
  <si>
    <t>德力西（8路配电箱）</t>
    <phoneticPr fontId="1" type="noConversion"/>
  </si>
  <si>
    <t>德力西（10路配电箱）</t>
    <phoneticPr fontId="1" type="noConversion"/>
  </si>
  <si>
    <t>德力西（20路配电箱）</t>
    <phoneticPr fontId="1" type="noConversion"/>
  </si>
  <si>
    <t>德力西（30路配电箱）</t>
    <phoneticPr fontId="1" type="noConversion"/>
  </si>
  <si>
    <t>德力西（40路配电箱）</t>
  </si>
  <si>
    <t>德力西（40路配电箱）</t>
    <phoneticPr fontId="1" type="noConversion"/>
  </si>
  <si>
    <t>德力西（60路配电箱）</t>
    <phoneticPr fontId="1" type="noConversion"/>
  </si>
  <si>
    <t>配电箱A类</t>
  </si>
  <si>
    <t>配电箱A类</t>
    <phoneticPr fontId="1" type="noConversion"/>
  </si>
  <si>
    <t>配电箱B类</t>
  </si>
  <si>
    <t>配电箱B类</t>
    <phoneticPr fontId="1" type="noConversion"/>
  </si>
  <si>
    <t>配电箱C类</t>
    <phoneticPr fontId="1" type="noConversion"/>
  </si>
  <si>
    <t>套管工艺</t>
    <phoneticPr fontId="1" type="noConversion"/>
  </si>
  <si>
    <r>
      <rPr>
        <sz val="11"/>
        <color theme="1"/>
        <rFont val="Calibri"/>
        <family val="4"/>
        <charset val="161"/>
      </rPr>
      <t>Φ1.5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</t>
    </r>
    <r>
      <rPr>
        <sz val="11"/>
        <color theme="1"/>
        <rFont val="方正北魏楷书简体"/>
        <family val="4"/>
        <charset val="134"/>
      </rPr>
      <t>电</t>
    </r>
    <r>
      <rPr>
        <sz val="11"/>
        <color theme="1"/>
        <rFont val="微软雅黑"/>
        <family val="4"/>
        <charset val="134"/>
      </rPr>
      <t>线</t>
    </r>
    <phoneticPr fontId="1" type="noConversion"/>
  </si>
  <si>
    <r>
      <rPr>
        <sz val="11"/>
        <color theme="1"/>
        <rFont val="Calibri"/>
        <family val="4"/>
        <charset val="161"/>
      </rPr>
      <t>Φ2.5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</t>
    </r>
    <r>
      <rPr>
        <sz val="11"/>
        <color theme="1"/>
        <rFont val="方正北魏楷书简体"/>
        <family val="4"/>
        <charset val="134"/>
      </rPr>
      <t>电</t>
    </r>
    <r>
      <rPr>
        <sz val="11"/>
        <color theme="1"/>
        <rFont val="微软雅黑"/>
        <family val="4"/>
        <charset val="134"/>
      </rPr>
      <t>线</t>
    </r>
    <phoneticPr fontId="1" type="noConversion"/>
  </si>
  <si>
    <r>
      <rPr>
        <sz val="11"/>
        <color theme="1"/>
        <rFont val="Calibri"/>
        <family val="4"/>
        <charset val="161"/>
      </rPr>
      <t>Φ3.5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</t>
    </r>
    <r>
      <rPr>
        <sz val="11"/>
        <color theme="1"/>
        <rFont val="方正北魏楷书简体"/>
        <family val="4"/>
        <charset val="134"/>
      </rPr>
      <t>电</t>
    </r>
    <r>
      <rPr>
        <sz val="11"/>
        <color theme="1"/>
        <rFont val="微软雅黑"/>
        <family val="4"/>
        <charset val="134"/>
      </rPr>
      <t>线</t>
    </r>
    <phoneticPr fontId="1" type="noConversion"/>
  </si>
  <si>
    <r>
      <rPr>
        <sz val="11"/>
        <color theme="1"/>
        <rFont val="Calibri"/>
        <family val="4"/>
        <charset val="161"/>
      </rPr>
      <t>Φ4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</t>
    </r>
    <r>
      <rPr>
        <sz val="11"/>
        <color theme="1"/>
        <rFont val="方正北魏楷书简体"/>
        <family val="4"/>
        <charset val="134"/>
      </rPr>
      <t>电</t>
    </r>
    <r>
      <rPr>
        <sz val="11"/>
        <color theme="1"/>
        <rFont val="微软雅黑"/>
        <family val="4"/>
        <charset val="134"/>
      </rPr>
      <t>线</t>
    </r>
    <phoneticPr fontId="1" type="noConversion"/>
  </si>
  <si>
    <r>
      <rPr>
        <sz val="11"/>
        <color theme="1"/>
        <rFont val="Calibri"/>
        <family val="4"/>
        <charset val="161"/>
      </rPr>
      <t>Φ6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铜芯</t>
    </r>
    <r>
      <rPr>
        <sz val="11"/>
        <color theme="1"/>
        <rFont val="方正北魏楷书简体"/>
        <family val="4"/>
        <charset val="134"/>
      </rPr>
      <t>电</t>
    </r>
    <r>
      <rPr>
        <sz val="11"/>
        <color theme="1"/>
        <rFont val="微软雅黑"/>
        <family val="4"/>
        <charset val="134"/>
      </rPr>
      <t>线</t>
    </r>
    <phoneticPr fontId="1" type="noConversion"/>
  </si>
  <si>
    <r>
      <rPr>
        <sz val="11"/>
        <color theme="1"/>
        <rFont val="Calibri"/>
        <family val="4"/>
        <charset val="161"/>
      </rPr>
      <t>Φ1.0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网络线</t>
    </r>
    <phoneticPr fontId="1" type="noConversion"/>
  </si>
  <si>
    <r>
      <rPr>
        <sz val="11"/>
        <color theme="1"/>
        <rFont val="Calibri"/>
        <family val="4"/>
        <charset val="161"/>
      </rPr>
      <t>Φ1.0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喇叭线</t>
    </r>
    <phoneticPr fontId="1" type="noConversion"/>
  </si>
  <si>
    <r>
      <rPr>
        <sz val="11"/>
        <color theme="1"/>
        <rFont val="Calibri"/>
        <family val="4"/>
        <charset val="161"/>
      </rPr>
      <t>Φ1.0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音响线</t>
    </r>
    <phoneticPr fontId="1" type="noConversion"/>
  </si>
  <si>
    <t>镀锌管</t>
  </si>
  <si>
    <t>镀锌管</t>
    <phoneticPr fontId="1" type="noConversion"/>
  </si>
  <si>
    <t>PVC管</t>
    <phoneticPr fontId="1" type="noConversion"/>
  </si>
  <si>
    <r>
      <rPr>
        <sz val="11"/>
        <color theme="1"/>
        <rFont val="Calibri"/>
        <family val="4"/>
        <charset val="161"/>
      </rPr>
      <t>Φ1.0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报警线</t>
    </r>
    <phoneticPr fontId="1" type="noConversion"/>
  </si>
  <si>
    <r>
      <rPr>
        <sz val="11"/>
        <color theme="1"/>
        <rFont val="Calibri"/>
        <family val="4"/>
        <charset val="161"/>
      </rPr>
      <t>Φ1.0</t>
    </r>
    <r>
      <rPr>
        <sz val="11"/>
        <color theme="1"/>
        <rFont val="Calibri"/>
        <family val="4"/>
        <charset val="161"/>
      </rPr>
      <t>mm</t>
    </r>
    <r>
      <rPr>
        <sz val="11"/>
        <color theme="1"/>
        <rFont val="Calibri"/>
        <family val="4"/>
        <charset val="161"/>
      </rPr>
      <t>²</t>
    </r>
    <r>
      <rPr>
        <sz val="11"/>
        <color theme="1"/>
        <rFont val="微软雅黑"/>
        <family val="4"/>
        <charset val="134"/>
      </rPr>
      <t>监控线</t>
    </r>
    <phoneticPr fontId="1" type="noConversion"/>
  </si>
  <si>
    <t>户外总电路进线</t>
  </si>
  <si>
    <t>Φ25mm²铜芯电缆线</t>
  </si>
  <si>
    <t>工艺</t>
    <phoneticPr fontId="1" type="noConversion"/>
  </si>
  <si>
    <t>百福标准</t>
  </si>
  <si>
    <t>百福标准</t>
    <phoneticPr fontId="1" type="noConversion"/>
  </si>
  <si>
    <t>型号</t>
    <phoneticPr fontId="1" type="noConversion"/>
  </si>
  <si>
    <t>按照工程要求统计出《线路工程类》报价单</t>
    <phoneticPr fontId="1" type="noConversion"/>
  </si>
  <si>
    <t>型号/配置</t>
    <phoneticPr fontId="1" type="noConversion"/>
  </si>
  <si>
    <t>《灯具类》后台数据</t>
    <phoneticPr fontId="1" type="noConversion"/>
  </si>
  <si>
    <t>橱窗饰品灯</t>
    <phoneticPr fontId="1" type="noConversion"/>
  </si>
  <si>
    <t>吊牌下光源</t>
    <phoneticPr fontId="1" type="noConversion"/>
  </si>
  <si>
    <t>吊牌内光源</t>
    <phoneticPr fontId="1" type="noConversion"/>
  </si>
  <si>
    <t>灯膜内光源</t>
    <phoneticPr fontId="1" type="noConversion"/>
  </si>
  <si>
    <t>门柱侧打光</t>
    <phoneticPr fontId="1" type="noConversion"/>
  </si>
  <si>
    <t>《电器类》后台数据</t>
    <phoneticPr fontId="1" type="noConversion"/>
  </si>
  <si>
    <t>《线路工程类》报价单作为《线路工程类》执行单</t>
    <phoneticPr fontId="1" type="noConversion"/>
  </si>
  <si>
    <t>《材料出售类》报价单作为《材料》执行单统计的依据</t>
    <phoneticPr fontId="1" type="noConversion"/>
  </si>
  <si>
    <t>新风系统</t>
    <phoneticPr fontId="1" type="noConversion"/>
  </si>
  <si>
    <t>风幕机</t>
    <phoneticPr fontId="1" type="noConversion"/>
  </si>
  <si>
    <t>报警按钮</t>
    <phoneticPr fontId="1" type="noConversion"/>
  </si>
  <si>
    <t>消防栓移位</t>
    <phoneticPr fontId="1" type="noConversion"/>
  </si>
  <si>
    <t>只</t>
    <phoneticPr fontId="1" type="noConversion"/>
  </si>
  <si>
    <t>台</t>
  </si>
  <si>
    <t>台</t>
    <phoneticPr fontId="1" type="noConversion"/>
  </si>
  <si>
    <t>基础数据整理中（预计30项）</t>
  </si>
  <si>
    <t>基础数据整理中（预计30项）</t>
    <phoneticPr fontId="1" type="noConversion"/>
  </si>
  <si>
    <t>按照工程要求统计出《电器类》甲方负责项目单</t>
    <phoneticPr fontId="1" type="noConversion"/>
  </si>
  <si>
    <t>《电器类》甲方负责项目汇总到《甲方总单内》</t>
    <phoneticPr fontId="1" type="noConversion"/>
  </si>
  <si>
    <t>《电器类》基础数据表</t>
    <phoneticPr fontId="1" type="noConversion"/>
  </si>
  <si>
    <t>项目名称</t>
    <phoneticPr fontId="1" type="noConversion"/>
  </si>
  <si>
    <t>《水管洁具类》后台数据</t>
    <phoneticPr fontId="1" type="noConversion"/>
  </si>
  <si>
    <t>污水主管道</t>
    <phoneticPr fontId="1" type="noConversion"/>
  </si>
  <si>
    <t>污水分管道</t>
    <phoneticPr fontId="1" type="noConversion"/>
  </si>
  <si>
    <t>自来水管道</t>
    <phoneticPr fontId="1" type="noConversion"/>
  </si>
  <si>
    <t>品牌型号待定中</t>
    <phoneticPr fontId="1" type="noConversion"/>
  </si>
  <si>
    <t>污水管道开槽</t>
  </si>
  <si>
    <t>污水管道开槽</t>
    <phoneticPr fontId="1" type="noConversion"/>
  </si>
  <si>
    <t>自来水管道开槽</t>
    <phoneticPr fontId="1" type="noConversion"/>
  </si>
  <si>
    <t>墙体开孔</t>
    <phoneticPr fontId="1" type="noConversion"/>
  </si>
  <si>
    <t>开槽300*300mm</t>
  </si>
  <si>
    <t>开槽300*300mm</t>
    <phoneticPr fontId="1" type="noConversion"/>
  </si>
  <si>
    <t>开槽60*60mm</t>
    <phoneticPr fontId="1" type="noConversion"/>
  </si>
  <si>
    <r>
      <rPr>
        <sz val="11"/>
        <color theme="1"/>
        <rFont val="微软雅黑"/>
        <family val="4"/>
        <charset val="134"/>
      </rPr>
      <t>开孔</t>
    </r>
    <r>
      <rPr>
        <sz val="11"/>
        <color theme="1"/>
        <rFont val="Calibri"/>
        <family val="4"/>
        <charset val="161"/>
      </rPr>
      <t>Φ</t>
    </r>
    <r>
      <rPr>
        <sz val="11"/>
        <color theme="1"/>
        <rFont val="Calibri"/>
        <family val="4"/>
        <charset val="161"/>
      </rPr>
      <t>50-150mm</t>
    </r>
    <phoneticPr fontId="1" type="noConversion"/>
  </si>
  <si>
    <t>洁具安装费</t>
    <phoneticPr fontId="1" type="noConversion"/>
  </si>
  <si>
    <r>
      <t>PVC</t>
    </r>
    <r>
      <rPr>
        <sz val="11"/>
        <color theme="1"/>
        <rFont val="微软雅黑"/>
        <family val="4"/>
        <charset val="134"/>
      </rPr>
      <t>管</t>
    </r>
    <r>
      <rPr>
        <sz val="11"/>
        <color theme="1"/>
        <rFont val="Calibri"/>
        <family val="4"/>
        <charset val="161"/>
      </rPr>
      <t>Φ</t>
    </r>
    <r>
      <rPr>
        <sz val="11"/>
        <color theme="1"/>
        <rFont val="Calibri"/>
        <family val="4"/>
        <charset val="161"/>
      </rPr>
      <t>120mm</t>
    </r>
    <phoneticPr fontId="1" type="noConversion"/>
  </si>
  <si>
    <r>
      <t>PVC</t>
    </r>
    <r>
      <rPr>
        <sz val="11"/>
        <color theme="1"/>
        <rFont val="微软雅黑"/>
        <family val="4"/>
        <charset val="134"/>
      </rPr>
      <t>管</t>
    </r>
    <r>
      <rPr>
        <sz val="11"/>
        <color theme="1"/>
        <rFont val="Calibri"/>
        <family val="4"/>
        <charset val="161"/>
      </rPr>
      <t>Φ50mm</t>
    </r>
    <phoneticPr fontId="1" type="noConversion"/>
  </si>
  <si>
    <r>
      <t>PP-R</t>
    </r>
    <r>
      <rPr>
        <sz val="11"/>
        <color theme="1"/>
        <rFont val="微软雅黑"/>
        <family val="4"/>
        <charset val="134"/>
      </rPr>
      <t>冷水管</t>
    </r>
    <r>
      <rPr>
        <sz val="11"/>
        <color theme="1"/>
        <rFont val="Calibri"/>
        <family val="4"/>
        <charset val="161"/>
      </rPr>
      <t>Φ35</t>
    </r>
    <r>
      <rPr>
        <sz val="11"/>
        <color theme="1"/>
        <rFont val="Calibri"/>
        <family val="4"/>
        <charset val="161"/>
      </rPr>
      <t>mm</t>
    </r>
    <phoneticPr fontId="1" type="noConversion"/>
  </si>
  <si>
    <t>水龙头（洗面盆）</t>
    <phoneticPr fontId="1" type="noConversion"/>
  </si>
  <si>
    <t>水龙头（拖把池）</t>
    <phoneticPr fontId="1" type="noConversion"/>
  </si>
  <si>
    <t>冲水阀（小便池）</t>
    <phoneticPr fontId="1" type="noConversion"/>
  </si>
  <si>
    <t>毛巾挂件</t>
    <phoneticPr fontId="1" type="noConversion"/>
  </si>
  <si>
    <t>***结构胶/***密封胶</t>
    <phoneticPr fontId="1" type="noConversion"/>
  </si>
  <si>
    <t>《水管洁具类》基础数据表</t>
    <phoneticPr fontId="1" type="noConversion"/>
  </si>
  <si>
    <t>按照洁具数量</t>
    <phoneticPr fontId="1" type="noConversion"/>
  </si>
  <si>
    <t>匹配名称</t>
    <phoneticPr fontId="1" type="noConversion"/>
  </si>
  <si>
    <t>《线路类》基础数据表</t>
    <phoneticPr fontId="1" type="noConversion"/>
  </si>
  <si>
    <t>《线路类》后台数据</t>
    <phoneticPr fontId="1" type="noConversion"/>
  </si>
  <si>
    <t>按照工程要求统计出《水管洁具类》报价单</t>
    <phoneticPr fontId="1" type="noConversion"/>
  </si>
  <si>
    <t>《水管洁具类》报价单汇总到《水管洁具类》执行单</t>
    <phoneticPr fontId="1" type="noConversion"/>
  </si>
  <si>
    <t>营业区</t>
    <phoneticPr fontId="1" type="noConversion"/>
  </si>
  <si>
    <t>后场区</t>
    <phoneticPr fontId="1" type="noConversion"/>
  </si>
  <si>
    <t>户外台阶</t>
    <phoneticPr fontId="1" type="noConversion"/>
  </si>
  <si>
    <t>地面水泥砂浆找平</t>
    <phoneticPr fontId="1" type="noConversion"/>
  </si>
  <si>
    <t>石膏板+结构胶铺贴</t>
    <phoneticPr fontId="1" type="noConversion"/>
  </si>
  <si>
    <t>水泥砂浆铺贴厚度30-50mm</t>
    <phoneticPr fontId="1" type="noConversion"/>
  </si>
  <si>
    <t>切割加工费</t>
    <phoneticPr fontId="1" type="noConversion"/>
  </si>
  <si>
    <t>瓷砖拼花加工</t>
    <phoneticPr fontId="1" type="noConversion"/>
  </si>
  <si>
    <t>单色砖铺贴工费</t>
    <phoneticPr fontId="1" type="noConversion"/>
  </si>
  <si>
    <t>多色砖铺贴工费</t>
    <phoneticPr fontId="1" type="noConversion"/>
  </si>
  <si>
    <t>瓷砖美缝</t>
    <phoneticPr fontId="1" type="noConversion"/>
  </si>
  <si>
    <t>瓷砖型号整理中（预计15个品种）</t>
    <phoneticPr fontId="1" type="noConversion"/>
  </si>
  <si>
    <t>石膏板墙</t>
    <phoneticPr fontId="1" type="noConversion"/>
  </si>
  <si>
    <t>店内</t>
    <phoneticPr fontId="1" type="noConversion"/>
  </si>
  <si>
    <t>楼梯区</t>
    <phoneticPr fontId="1" type="noConversion"/>
  </si>
  <si>
    <t>定制区</t>
    <phoneticPr fontId="1" type="noConversion"/>
  </si>
  <si>
    <t>大理石型号整理中（预计10个品种）</t>
    <phoneticPr fontId="1" type="noConversion"/>
  </si>
  <si>
    <t>强化地板型号整理中（预计3个品种）</t>
    <phoneticPr fontId="1" type="noConversion"/>
  </si>
  <si>
    <t>实木地板型号整理中（预计3个品种）</t>
    <phoneticPr fontId="1" type="noConversion"/>
  </si>
  <si>
    <t>地毯型号整理中（预计10个品种）</t>
    <phoneticPr fontId="1" type="noConversion"/>
  </si>
  <si>
    <t>休息区</t>
    <phoneticPr fontId="1" type="noConversion"/>
  </si>
  <si>
    <t>VIP贵宾区</t>
    <phoneticPr fontId="1" type="noConversion"/>
  </si>
  <si>
    <t>《地面墙体类》后台数据</t>
    <phoneticPr fontId="1" type="noConversion"/>
  </si>
  <si>
    <t>M²</t>
  </si>
  <si>
    <t>块</t>
  </si>
  <si>
    <t>《门头门面类》后台数据</t>
    <phoneticPr fontId="1" type="noConversion"/>
  </si>
  <si>
    <t>横梁钢架</t>
    <phoneticPr fontId="1" type="noConversion"/>
  </si>
  <si>
    <t>包柱钢架</t>
    <phoneticPr fontId="1" type="noConversion"/>
  </si>
  <si>
    <t>钢架基础类</t>
    <phoneticPr fontId="1" type="noConversion"/>
  </si>
  <si>
    <t>木架基层类</t>
    <phoneticPr fontId="1" type="noConversion"/>
  </si>
  <si>
    <t>PVC板类</t>
    <phoneticPr fontId="1" type="noConversion"/>
  </si>
  <si>
    <t>横梁基板</t>
    <phoneticPr fontId="1" type="noConversion"/>
  </si>
  <si>
    <t>包柱基板</t>
    <phoneticPr fontId="1" type="noConversion"/>
  </si>
  <si>
    <t>顶部防水</t>
    <phoneticPr fontId="1" type="noConversion"/>
  </si>
  <si>
    <t>顶部彩钢板</t>
    <phoneticPr fontId="1" type="noConversion"/>
  </si>
  <si>
    <t>门头侧饰面</t>
    <phoneticPr fontId="1" type="noConversion"/>
  </si>
  <si>
    <t>门头正饰面</t>
    <phoneticPr fontId="1" type="noConversion"/>
  </si>
  <si>
    <t>门头底饰面</t>
    <phoneticPr fontId="1" type="noConversion"/>
  </si>
  <si>
    <t>内外饰面</t>
    <phoneticPr fontId="1" type="noConversion"/>
  </si>
  <si>
    <t>橱窗顶部</t>
    <phoneticPr fontId="1" type="noConversion"/>
  </si>
  <si>
    <t>橱窗两侧</t>
    <phoneticPr fontId="1" type="noConversion"/>
  </si>
  <si>
    <t>橱窗底柜</t>
    <phoneticPr fontId="1" type="noConversion"/>
  </si>
  <si>
    <t>橱窗底台</t>
    <phoneticPr fontId="1" type="noConversion"/>
  </si>
  <si>
    <t>5mm厚水泥板</t>
    <phoneticPr fontId="1" type="noConversion"/>
  </si>
  <si>
    <t>铝塑板类整理中（预计10个型号）</t>
    <phoneticPr fontId="1" type="noConversion"/>
  </si>
  <si>
    <t>铝板类整理中（预计10个型号）</t>
    <phoneticPr fontId="1" type="noConversion"/>
  </si>
  <si>
    <t>钢板类整理中（预计10个型号）</t>
    <phoneticPr fontId="1" type="noConversion"/>
  </si>
  <si>
    <t>涂料类整理中（预计10个型号）</t>
    <phoneticPr fontId="1" type="noConversion"/>
  </si>
  <si>
    <t>油漆类整理中（预计10个型号）</t>
    <phoneticPr fontId="1" type="noConversion"/>
  </si>
  <si>
    <t>玻璃类整理中（预计10个型号）</t>
    <phoneticPr fontId="1" type="noConversion"/>
  </si>
  <si>
    <t>石材类整理中（预计10个型号）</t>
    <phoneticPr fontId="1" type="noConversion"/>
  </si>
  <si>
    <t>瓷砖类整理中（预计10个型号）</t>
    <phoneticPr fontId="1" type="noConversion"/>
  </si>
  <si>
    <t>钢型材类整理中（预计80个型号）</t>
    <phoneticPr fontId="1" type="noConversion"/>
  </si>
  <si>
    <t>铝型材类整理中（预计160个型号）</t>
    <phoneticPr fontId="1" type="noConversion"/>
  </si>
  <si>
    <t>部件类（变数较多手工填入）</t>
    <phoneticPr fontId="1" type="noConversion"/>
  </si>
  <si>
    <t>灯箱类类整理中（预计80个型号）</t>
    <phoneticPr fontId="1" type="noConversion"/>
  </si>
  <si>
    <t>雕刻类（变数较多手工填入）</t>
    <phoneticPr fontId="1" type="noConversion"/>
  </si>
  <si>
    <t>橱窗移门</t>
    <phoneticPr fontId="1" type="noConversion"/>
  </si>
  <si>
    <t>防护围挡</t>
    <phoneticPr fontId="1" type="noConversion"/>
  </si>
  <si>
    <t>地弹簧：名门牌DTH-150/称重130GK</t>
    <phoneticPr fontId="1" type="noConversion"/>
  </si>
  <si>
    <t>店铺大门</t>
    <phoneticPr fontId="1" type="noConversion"/>
  </si>
  <si>
    <t>成套玻璃门</t>
    <phoneticPr fontId="1" type="noConversion"/>
  </si>
  <si>
    <t>拉手整理中（预计6个型号）</t>
    <phoneticPr fontId="1" type="noConversion"/>
  </si>
  <si>
    <t>瓷砖类整理中（预计15个型号）</t>
    <phoneticPr fontId="1" type="noConversion"/>
  </si>
  <si>
    <t>石材类整理中（预计15个型号）</t>
    <phoneticPr fontId="1" type="noConversion"/>
  </si>
  <si>
    <t>玻璃类整理中（预计30个型号）</t>
    <phoneticPr fontId="1" type="noConversion"/>
  </si>
  <si>
    <t>涂料类整理中（预计5个型号）</t>
    <phoneticPr fontId="1" type="noConversion"/>
  </si>
  <si>
    <t>钢板类整理中（预计15个型号）</t>
    <phoneticPr fontId="1" type="noConversion"/>
  </si>
  <si>
    <t>铝塑板类整理中（预计20个型号）</t>
    <phoneticPr fontId="1" type="noConversion"/>
  </si>
  <si>
    <t>成套屏风</t>
    <phoneticPr fontId="1" type="noConversion"/>
  </si>
  <si>
    <t>局部造型顶</t>
    <phoneticPr fontId="1" type="noConversion"/>
  </si>
  <si>
    <t>木工制作人工费</t>
    <phoneticPr fontId="1" type="noConversion"/>
  </si>
  <si>
    <t>焊工制作人工费</t>
    <phoneticPr fontId="1" type="noConversion"/>
  </si>
  <si>
    <t>装饰收边</t>
    <phoneticPr fontId="1" type="noConversion"/>
  </si>
  <si>
    <t>《顶棚类》后台数据</t>
    <phoneticPr fontId="1" type="noConversion"/>
  </si>
  <si>
    <t>灯箱类整理中（预计80个型号）</t>
    <phoneticPr fontId="1" type="noConversion"/>
  </si>
  <si>
    <t>部位名称</t>
    <phoneticPr fontId="1" type="noConversion"/>
  </si>
  <si>
    <t>旧柜台</t>
    <phoneticPr fontId="1" type="noConversion"/>
  </si>
  <si>
    <t>旧背柜</t>
    <phoneticPr fontId="1" type="noConversion"/>
  </si>
  <si>
    <t>旧包柱</t>
    <phoneticPr fontId="1" type="noConversion"/>
  </si>
  <si>
    <t>旧灯带</t>
    <phoneticPr fontId="1" type="noConversion"/>
  </si>
  <si>
    <t>旧地面</t>
    <phoneticPr fontId="1" type="noConversion"/>
  </si>
  <si>
    <t>旧顶棚</t>
    <phoneticPr fontId="1" type="noConversion"/>
  </si>
  <si>
    <t>旧门头</t>
    <phoneticPr fontId="1" type="noConversion"/>
  </si>
  <si>
    <t>旧门面</t>
    <phoneticPr fontId="1" type="noConversion"/>
  </si>
  <si>
    <t>旧电路</t>
    <phoneticPr fontId="1" type="noConversion"/>
  </si>
  <si>
    <t>旧电器</t>
    <phoneticPr fontId="1" type="noConversion"/>
  </si>
  <si>
    <t>旧楼梯</t>
    <phoneticPr fontId="1" type="noConversion"/>
  </si>
  <si>
    <t>不影响房屋主体结构可拆除</t>
    <phoneticPr fontId="1" type="noConversion"/>
  </si>
  <si>
    <t>《旧物拆除类》后台数据</t>
    <phoneticPr fontId="1" type="noConversion"/>
  </si>
  <si>
    <t>《软装类》后台数据</t>
    <phoneticPr fontId="1" type="noConversion"/>
  </si>
  <si>
    <t>道具类</t>
    <phoneticPr fontId="1" type="noConversion"/>
  </si>
  <si>
    <t>壁画类</t>
    <phoneticPr fontId="1" type="noConversion"/>
  </si>
  <si>
    <t>窗帘类</t>
    <phoneticPr fontId="1" type="noConversion"/>
  </si>
  <si>
    <t>装饰工艺品</t>
    <phoneticPr fontId="1" type="noConversion"/>
  </si>
  <si>
    <t>工艺品装饰类</t>
    <phoneticPr fontId="1" type="noConversion"/>
  </si>
  <si>
    <t>《展柜类》后台数据</t>
    <phoneticPr fontId="1" type="noConversion"/>
  </si>
  <si>
    <t>产品名称</t>
    <phoneticPr fontId="1" type="noConversion"/>
  </si>
  <si>
    <t>甲方提供</t>
    <phoneticPr fontId="1" type="noConversion"/>
  </si>
  <si>
    <t>乙方提供</t>
    <phoneticPr fontId="1" type="noConversion"/>
  </si>
  <si>
    <t>5+5超白夹胶</t>
    <phoneticPr fontId="1" type="noConversion"/>
  </si>
  <si>
    <t>责任</t>
    <phoneticPr fontId="1" type="noConversion"/>
  </si>
  <si>
    <t>匹配概况</t>
    <phoneticPr fontId="1" type="noConversion"/>
  </si>
  <si>
    <t>地脚</t>
    <phoneticPr fontId="1" type="noConversion"/>
  </si>
  <si>
    <t>柜桶</t>
    <phoneticPr fontId="1" type="noConversion"/>
  </si>
  <si>
    <t>腰线</t>
    <phoneticPr fontId="1" type="noConversion"/>
  </si>
  <si>
    <t>龙门架</t>
    <phoneticPr fontId="1" type="noConversion"/>
  </si>
  <si>
    <t>翻门</t>
    <phoneticPr fontId="1" type="noConversion"/>
  </si>
  <si>
    <t>储物门</t>
    <phoneticPr fontId="1" type="noConversion"/>
  </si>
  <si>
    <t>灯罩</t>
    <phoneticPr fontId="1" type="noConversion"/>
  </si>
  <si>
    <t>前侧玻</t>
    <phoneticPr fontId="1" type="noConversion"/>
  </si>
  <si>
    <t>左侧玻</t>
    <phoneticPr fontId="1" type="noConversion"/>
  </si>
  <si>
    <t>右侧玻</t>
    <phoneticPr fontId="1" type="noConversion"/>
  </si>
  <si>
    <t>切角侧玻</t>
    <phoneticPr fontId="1" type="noConversion"/>
  </si>
  <si>
    <t>定玻</t>
    <phoneticPr fontId="1" type="noConversion"/>
  </si>
  <si>
    <t>道具底板</t>
    <phoneticPr fontId="1" type="noConversion"/>
  </si>
  <si>
    <t>长800*高500*深400mm</t>
    <phoneticPr fontId="1" type="noConversion"/>
  </si>
  <si>
    <t>甲供尺寸（参考图纸）</t>
    <phoneticPr fontId="1" type="noConversion"/>
  </si>
  <si>
    <t>格栅</t>
    <phoneticPr fontId="1" type="noConversion"/>
  </si>
  <si>
    <t>80*40mm铝格栅</t>
    <phoneticPr fontId="1" type="noConversion"/>
  </si>
  <si>
    <t>80*40PVC格栅</t>
    <phoneticPr fontId="1" type="noConversion"/>
  </si>
  <si>
    <t>拉布灯箱</t>
    <phoneticPr fontId="1" type="noConversion"/>
  </si>
  <si>
    <t>开门灯箱</t>
    <phoneticPr fontId="1" type="noConversion"/>
  </si>
  <si>
    <t>导光板超薄灯箱</t>
    <phoneticPr fontId="1" type="noConversion"/>
  </si>
  <si>
    <t>背光源卡布灯箱</t>
    <phoneticPr fontId="1" type="noConversion"/>
  </si>
  <si>
    <t>电器辅材</t>
    <phoneticPr fontId="1" type="noConversion"/>
  </si>
  <si>
    <t>甲地卸车搬运费</t>
    <phoneticPr fontId="1" type="noConversion"/>
  </si>
  <si>
    <t>灯带支撑</t>
    <phoneticPr fontId="1" type="noConversion"/>
  </si>
  <si>
    <t>甲供图纸</t>
    <phoneticPr fontId="1" type="noConversion"/>
  </si>
  <si>
    <t>盒司令</t>
  </si>
  <si>
    <t>广告机（43寸）</t>
    <phoneticPr fontId="1" type="noConversion"/>
  </si>
  <si>
    <t>广告机（50寸）</t>
    <phoneticPr fontId="1" type="noConversion"/>
  </si>
  <si>
    <t>广告机（55寸）</t>
  </si>
  <si>
    <t>广告机（55寸）</t>
    <phoneticPr fontId="1" type="noConversion"/>
  </si>
  <si>
    <t>广告机</t>
    <phoneticPr fontId="1" type="noConversion"/>
  </si>
  <si>
    <t>液晶屏43寸</t>
    <phoneticPr fontId="1" type="noConversion"/>
  </si>
  <si>
    <t>液晶屏50寸</t>
    <phoneticPr fontId="1" type="noConversion"/>
  </si>
  <si>
    <t>珠帘</t>
    <phoneticPr fontId="1" type="noConversion"/>
  </si>
  <si>
    <t>雕刻造型</t>
    <phoneticPr fontId="1" type="noConversion"/>
  </si>
  <si>
    <t>商场施工押金</t>
    <phoneticPr fontId="1" type="noConversion"/>
  </si>
  <si>
    <t>编号</t>
    <phoneticPr fontId="1" type="noConversion"/>
  </si>
  <si>
    <t>《综合类》后台数据</t>
    <phoneticPr fontId="1" type="noConversion"/>
  </si>
  <si>
    <t>《现场装修项目》造价表</t>
    <phoneticPr fontId="16" type="noConversion"/>
  </si>
  <si>
    <t>工程名称:</t>
    <phoneticPr fontId="16" type="noConversion"/>
  </si>
  <si>
    <t>湖南益阳周六福珠宝</t>
    <phoneticPr fontId="16" type="noConversion"/>
  </si>
  <si>
    <t>报价日期：</t>
    <phoneticPr fontId="16" type="noConversion"/>
  </si>
  <si>
    <t>——明细表——</t>
    <phoneticPr fontId="16" type="noConversion"/>
  </si>
  <si>
    <t>项目名称</t>
    <phoneticPr fontId="16" type="noConversion"/>
  </si>
  <si>
    <t>序号</t>
    <phoneticPr fontId="16" type="noConversion"/>
  </si>
  <si>
    <t>制作分项项目</t>
  </si>
  <si>
    <t>单位</t>
  </si>
  <si>
    <t>数量</t>
  </si>
  <si>
    <t>单价</t>
  </si>
  <si>
    <t>金额</t>
  </si>
  <si>
    <t>说        明</t>
    <phoneticPr fontId="16" type="noConversion"/>
  </si>
  <si>
    <t>（一）
门头</t>
    <phoneticPr fontId="16" type="noConversion"/>
  </si>
  <si>
    <t>铁基架</t>
    <phoneticPr fontId="16" type="noConversion"/>
  </si>
  <si>
    <t>平方米</t>
  </si>
  <si>
    <t>顶部防水</t>
    <phoneticPr fontId="16" type="noConversion"/>
  </si>
  <si>
    <t xml:space="preserve"> </t>
    <phoneticPr fontId="16" type="noConversion"/>
  </si>
  <si>
    <t>底部造型</t>
    <phoneticPr fontId="16" type="noConversion"/>
  </si>
  <si>
    <t>平方米</t>
    <phoneticPr fontId="16" type="noConversion"/>
  </si>
  <si>
    <t>帽檐造型</t>
    <phoneticPr fontId="16" type="noConversion"/>
  </si>
  <si>
    <t>米</t>
    <phoneticPr fontId="16" type="noConversion"/>
  </si>
  <si>
    <t>铝材边框1</t>
    <phoneticPr fontId="16" type="noConversion"/>
  </si>
  <si>
    <t>铝材边框2</t>
  </si>
  <si>
    <t>正饰面材料</t>
    <phoneticPr fontId="16" type="noConversion"/>
  </si>
  <si>
    <t>茶钢围边发光字</t>
    <phoneticPr fontId="16" type="noConversion"/>
  </si>
  <si>
    <t>60珠防水灯条</t>
    <phoneticPr fontId="16" type="noConversion"/>
  </si>
  <si>
    <t>COB户外金卤灯</t>
    <phoneticPr fontId="16" type="noConversion"/>
  </si>
  <si>
    <t>套</t>
    <phoneticPr fontId="16" type="noConversion"/>
  </si>
  <si>
    <t>16珠LED天花灯</t>
    <phoneticPr fontId="16" type="noConversion"/>
  </si>
  <si>
    <t>正面材料（七彩灯珠彩钢板）</t>
    <phoneticPr fontId="16" type="noConversion"/>
  </si>
  <si>
    <t>卷帘门</t>
  </si>
  <si>
    <t>小计：</t>
    <phoneticPr fontId="16" type="noConversion"/>
  </si>
  <si>
    <t>（二）
门面</t>
    <phoneticPr fontId="16" type="noConversion"/>
  </si>
  <si>
    <t xml:space="preserve">红铜铝板+铝管包柱   </t>
    <phoneticPr fontId="16" type="noConversion"/>
  </si>
  <si>
    <t>铝塑板饰面</t>
    <phoneticPr fontId="16" type="noConversion"/>
  </si>
  <si>
    <t>大门：  1）铝材门套</t>
    <phoneticPr fontId="16" type="noConversion"/>
  </si>
  <si>
    <t xml:space="preserve">        2）玻璃大门</t>
    <phoneticPr fontId="16" type="noConversion"/>
  </si>
  <si>
    <t xml:space="preserve">        3) 拉手</t>
    <phoneticPr fontId="16" type="noConversion"/>
  </si>
  <si>
    <t>付</t>
  </si>
  <si>
    <t xml:space="preserve">        4) 地弹簧</t>
    <phoneticPr fontId="16" type="noConversion"/>
  </si>
  <si>
    <t xml:space="preserve">        5) 大门辅材</t>
    <phoneticPr fontId="16" type="noConversion"/>
  </si>
  <si>
    <t>项</t>
  </si>
  <si>
    <t>橱窗：  1）边框造型</t>
    <phoneticPr fontId="16" type="noConversion"/>
  </si>
  <si>
    <r>
      <t xml:space="preserve">        2）钢化玻璃墙</t>
    </r>
    <r>
      <rPr>
        <sz val="12"/>
        <rFont val="宋体"/>
        <family val="3"/>
        <charset val="134"/>
      </rPr>
      <t/>
    </r>
    <phoneticPr fontId="16" type="noConversion"/>
  </si>
  <si>
    <r>
      <t xml:space="preserve">        </t>
    </r>
    <r>
      <rPr>
        <sz val="10"/>
        <color indexed="8"/>
        <rFont val="宋体"/>
        <family val="3"/>
        <charset val="134"/>
      </rPr>
      <t>3) 屏风移门</t>
    </r>
    <phoneticPr fontId="16" type="noConversion"/>
  </si>
  <si>
    <r>
      <t xml:space="preserve">        </t>
    </r>
    <r>
      <rPr>
        <sz val="10"/>
        <color indexed="8"/>
        <rFont val="宋体"/>
        <family val="3"/>
        <charset val="134"/>
      </rPr>
      <t>4) 定制杆子灯</t>
    </r>
    <phoneticPr fontId="16" type="noConversion"/>
  </si>
  <si>
    <r>
      <t xml:space="preserve">        </t>
    </r>
    <r>
      <rPr>
        <sz val="10"/>
        <color indexed="8"/>
        <rFont val="宋体"/>
        <family val="3"/>
        <charset val="134"/>
      </rPr>
      <t>5）LED天花灯</t>
    </r>
    <phoneticPr fontId="16" type="noConversion"/>
  </si>
  <si>
    <t>卡布灯箱</t>
    <phoneticPr fontId="16" type="noConversion"/>
  </si>
  <si>
    <t>橱窗双面形象背景</t>
    <phoneticPr fontId="16" type="noConversion"/>
  </si>
  <si>
    <t>迷你字</t>
    <phoneticPr fontId="16" type="noConversion"/>
  </si>
  <si>
    <t>LED显示屏基架</t>
    <phoneticPr fontId="16" type="noConversion"/>
  </si>
  <si>
    <t>LED显示屏</t>
    <phoneticPr fontId="16" type="noConversion"/>
  </si>
  <si>
    <t>彩屏</t>
    <phoneticPr fontId="16" type="noConversion"/>
  </si>
  <si>
    <t>（三）
顶棚</t>
    <phoneticPr fontId="16" type="noConversion"/>
  </si>
  <si>
    <t>平面顶棚</t>
    <phoneticPr fontId="16" type="noConversion"/>
  </si>
  <si>
    <t>乳胶漆</t>
    <phoneticPr fontId="16" type="noConversion"/>
  </si>
  <si>
    <t>灯带造型</t>
    <phoneticPr fontId="16" type="noConversion"/>
  </si>
  <si>
    <t>回光槽造型</t>
    <phoneticPr fontId="16" type="noConversion"/>
  </si>
  <si>
    <t>顶棚织网造型</t>
    <phoneticPr fontId="16" type="noConversion"/>
  </si>
  <si>
    <t>51珠led硬条灯</t>
    <phoneticPr fontId="16" type="noConversion"/>
  </si>
  <si>
    <t>LED筒灯</t>
    <phoneticPr fontId="16" type="noConversion"/>
  </si>
  <si>
    <t>长明筒灯</t>
    <phoneticPr fontId="16" type="noConversion"/>
  </si>
  <si>
    <t>检修口</t>
    <phoneticPr fontId="16" type="noConversion"/>
  </si>
  <si>
    <t>换气管</t>
    <phoneticPr fontId="16" type="noConversion"/>
  </si>
  <si>
    <t>换气扇</t>
    <phoneticPr fontId="16" type="noConversion"/>
  </si>
  <si>
    <t>铝格栅喷漆</t>
    <phoneticPr fontId="16" type="noConversion"/>
  </si>
  <si>
    <t>只</t>
    <phoneticPr fontId="16" type="noConversion"/>
  </si>
  <si>
    <t>定制水晶珠帘</t>
    <phoneticPr fontId="16" type="noConversion"/>
  </si>
  <si>
    <t>空调</t>
    <phoneticPr fontId="16" type="noConversion"/>
  </si>
  <si>
    <t>（四）
地面</t>
    <phoneticPr fontId="16" type="noConversion"/>
  </si>
  <si>
    <t>地面</t>
    <phoneticPr fontId="16" type="noConversion"/>
  </si>
  <si>
    <t>地面保护</t>
    <phoneticPr fontId="16" type="noConversion"/>
  </si>
  <si>
    <t>（五）
电路工程</t>
    <phoneticPr fontId="16" type="noConversion"/>
  </si>
  <si>
    <t>材料费（营业区及门头）</t>
    <phoneticPr fontId="16" type="noConversion"/>
  </si>
  <si>
    <t>人工费（营业区及门头）</t>
    <phoneticPr fontId="16" type="noConversion"/>
  </si>
  <si>
    <t>（六）
综费</t>
    <phoneticPr fontId="16" type="noConversion"/>
  </si>
  <si>
    <t>异地往返交通费（7人）</t>
    <phoneticPr fontId="16" type="noConversion"/>
  </si>
  <si>
    <t>趟</t>
  </si>
  <si>
    <t>异地往返误工费（7人）</t>
    <phoneticPr fontId="16" type="noConversion"/>
  </si>
  <si>
    <t>天</t>
  </si>
  <si>
    <t>异地施工吃住补贴（7人）25天</t>
    <phoneticPr fontId="16" type="noConversion"/>
  </si>
  <si>
    <t>异地材料配送费</t>
  </si>
  <si>
    <t>项</t>
    <phoneticPr fontId="16" type="noConversion"/>
  </si>
  <si>
    <t>垃圾清理费</t>
  </si>
  <si>
    <t>施工管理费</t>
  </si>
  <si>
    <t>脚手架租赁</t>
  </si>
  <si>
    <t>高空作业费</t>
  </si>
  <si>
    <t>旧物拆除</t>
    <phoneticPr fontId="16" type="noConversion"/>
  </si>
  <si>
    <t>现场装修造价（一+二+三+四+五+六）合计：</t>
    <phoneticPr fontId="16" type="noConversion"/>
  </si>
  <si>
    <t>特别说明</t>
  </si>
  <si>
    <t>现场进场施工证客户自行办理。</t>
    <phoneticPr fontId="16" type="noConversion"/>
  </si>
  <si>
    <t>报价不含：电视机，保险箱、电子显示屏、配电箱进线、报警及监控系统、金价牌、荣誉牌和饰品保养牌等</t>
    <phoneticPr fontId="16" type="noConversion"/>
  </si>
  <si>
    <t>旧物拆除和现场装修请在我司柜台出运前清理完毕</t>
    <phoneticPr fontId="16" type="noConversion"/>
  </si>
  <si>
    <t>报价不含增值税发票，开增值税票按总价*6%计算。</t>
    <phoneticPr fontId="16" type="noConversion"/>
  </si>
  <si>
    <t>如有增减项目，费用多退少补。</t>
    <phoneticPr fontId="16" type="noConversion"/>
  </si>
  <si>
    <t>报价人员：</t>
    <phoneticPr fontId="16" type="noConversion"/>
  </si>
  <si>
    <t>客户签字：</t>
    <phoneticPr fontId="16" type="noConversion"/>
  </si>
  <si>
    <t>联系号码：</t>
    <phoneticPr fontId="16" type="noConversion"/>
  </si>
  <si>
    <t>签字日期：</t>
    <phoneticPr fontId="16" type="noConversion"/>
  </si>
  <si>
    <t>《展 柜 项 目》造价表</t>
    <phoneticPr fontId="16" type="noConversion"/>
  </si>
  <si>
    <t>工程名称：</t>
  </si>
  <si>
    <t>工程地址：</t>
    <phoneticPr fontId="16" type="noConversion"/>
  </si>
  <si>
    <t>*******</t>
    <phoneticPr fontId="16" type="noConversion"/>
  </si>
  <si>
    <t>客户姓名：</t>
    <phoneticPr fontId="16" type="noConversion"/>
  </si>
  <si>
    <t>*****</t>
    <phoneticPr fontId="16" type="noConversion"/>
  </si>
  <si>
    <t>类别</t>
    <phoneticPr fontId="16" type="noConversion"/>
  </si>
  <si>
    <t>序号</t>
  </si>
  <si>
    <t>分项工程名称</t>
  </si>
  <si>
    <r>
      <t>数</t>
    </r>
    <r>
      <rPr>
        <b/>
        <sz val="10"/>
        <rFont val="Times New Roman"/>
        <family val="1"/>
      </rPr>
      <t xml:space="preserve">  </t>
    </r>
    <r>
      <rPr>
        <b/>
        <sz val="10"/>
        <rFont val="宋体"/>
        <family val="3"/>
        <charset val="134"/>
      </rPr>
      <t>量</t>
    </r>
  </si>
  <si>
    <r>
      <t>单</t>
    </r>
    <r>
      <rPr>
        <b/>
        <sz val="10"/>
        <rFont val="Times New Roman"/>
        <family val="1"/>
      </rPr>
      <t xml:space="preserve">  </t>
    </r>
    <r>
      <rPr>
        <b/>
        <sz val="10"/>
        <rFont val="宋体"/>
        <family val="3"/>
        <charset val="134"/>
      </rPr>
      <t>位</t>
    </r>
  </si>
  <si>
    <t>小计</t>
  </si>
  <si>
    <t>说   明</t>
    <phoneticPr fontId="16" type="noConversion"/>
  </si>
  <si>
    <t>（一）
产品费</t>
    <phoneticPr fontId="16" type="noConversion"/>
  </si>
  <si>
    <t>销售柜</t>
    <phoneticPr fontId="16" type="noConversion"/>
  </si>
  <si>
    <t>抽拉柜</t>
    <phoneticPr fontId="16" type="noConversion"/>
  </si>
  <si>
    <t>橱窗展台</t>
    <phoneticPr fontId="16" type="noConversion"/>
  </si>
  <si>
    <t>展柜</t>
    <phoneticPr fontId="16" type="noConversion"/>
  </si>
  <si>
    <t>茶水台</t>
    <phoneticPr fontId="16" type="noConversion"/>
  </si>
  <si>
    <t>台面1</t>
    <phoneticPr fontId="16" type="noConversion"/>
  </si>
  <si>
    <t>台面2</t>
  </si>
  <si>
    <t>台面3</t>
  </si>
  <si>
    <t>收银台</t>
    <phoneticPr fontId="16" type="noConversion"/>
  </si>
  <si>
    <t>背柜</t>
    <phoneticPr fontId="16" type="noConversion"/>
  </si>
  <si>
    <t>包柱</t>
    <phoneticPr fontId="16" type="noConversion"/>
  </si>
  <si>
    <t>门楣</t>
    <phoneticPr fontId="16" type="noConversion"/>
  </si>
  <si>
    <t>5+5超白夹胶玻璃补差价</t>
    <phoneticPr fontId="16" type="noConversion"/>
  </si>
  <si>
    <t>平方</t>
  </si>
  <si>
    <t>logo牌</t>
    <phoneticPr fontId="16" type="noConversion"/>
  </si>
  <si>
    <t>不锈钢线切割字</t>
    <phoneticPr fontId="16" type="noConversion"/>
  </si>
  <si>
    <t>PVC剪影造型喷漆</t>
    <phoneticPr fontId="16" type="noConversion"/>
  </si>
  <si>
    <t>72珠硬条灯</t>
  </si>
  <si>
    <t>51珠硬条灯</t>
    <phoneticPr fontId="16" type="noConversion"/>
  </si>
  <si>
    <t>COB射灯</t>
    <phoneticPr fontId="16" type="noConversion"/>
  </si>
  <si>
    <t>银杏叶造型</t>
    <phoneticPr fontId="16" type="noConversion"/>
  </si>
  <si>
    <t>（二）
安装费</t>
    <phoneticPr fontId="16" type="noConversion"/>
  </si>
  <si>
    <t>安装费（9.6米车位）</t>
    <phoneticPr fontId="16" type="noConversion"/>
  </si>
  <si>
    <t>车</t>
    <phoneticPr fontId="16" type="noConversion"/>
  </si>
  <si>
    <t>包装费（9.6米车位）</t>
    <phoneticPr fontId="16" type="noConversion"/>
  </si>
  <si>
    <t>卸车费（9.6米车位）</t>
    <phoneticPr fontId="16" type="noConversion"/>
  </si>
  <si>
    <t>运输费（9.6米车位）</t>
    <phoneticPr fontId="16" type="noConversion"/>
  </si>
  <si>
    <t>（三）
设计费</t>
    <phoneticPr fontId="16" type="noConversion"/>
  </si>
  <si>
    <t>测量费（按差旅费用）</t>
    <phoneticPr fontId="16" type="noConversion"/>
  </si>
  <si>
    <t>效果图费（按难易度）</t>
    <phoneticPr fontId="16" type="noConversion"/>
  </si>
  <si>
    <t>施工图费（按难易度）</t>
    <phoneticPr fontId="16" type="noConversion"/>
  </si>
  <si>
    <t>备注
说明</t>
    <phoneticPr fontId="16" type="noConversion"/>
  </si>
  <si>
    <t>1.现场进场施工证客户自行办理。</t>
    <phoneticPr fontId="16" type="noConversion"/>
  </si>
  <si>
    <t>2.报价不含：电视机，保险箱、电子显示屏、配电箱进线、报警及监控系统、金价牌、荣誉牌和饰品保养牌等。</t>
    <phoneticPr fontId="16" type="noConversion"/>
  </si>
  <si>
    <t>3.旧物拆除和现场装修请在我司柜台出运前清理完毕。</t>
    <phoneticPr fontId="16" type="noConversion"/>
  </si>
  <si>
    <r>
      <t>4.报价不含开增值税发票，</t>
    </r>
    <r>
      <rPr>
        <sz val="9"/>
        <color indexed="14"/>
        <rFont val="宋体"/>
        <family val="3"/>
        <charset val="134"/>
      </rPr>
      <t>开增值税票按总价*6%计算。</t>
    </r>
    <phoneticPr fontId="16" type="noConversion"/>
  </si>
  <si>
    <t>5.如有增减项目，费用多退少补。</t>
    <phoneticPr fontId="16" type="noConversion"/>
  </si>
  <si>
    <t>统计人员：</t>
    <phoneticPr fontId="16" type="noConversion"/>
  </si>
  <si>
    <t>薛梦坚</t>
    <phoneticPr fontId="16" type="noConversion"/>
  </si>
  <si>
    <t>手机号码：</t>
    <phoneticPr fontId="16" type="noConversion"/>
  </si>
  <si>
    <t>《工程总造价表》</t>
    <phoneticPr fontId="16" type="noConversion"/>
  </si>
  <si>
    <t>工程名称：</t>
    <phoneticPr fontId="16" type="noConversion"/>
  </si>
  <si>
    <t>******</t>
    <phoneticPr fontId="16" type="noConversion"/>
  </si>
  <si>
    <t>工程编号：</t>
    <phoneticPr fontId="16" type="noConversion"/>
  </si>
  <si>
    <t>单项工程名称</t>
  </si>
  <si>
    <t>金额</t>
    <phoneticPr fontId="16" type="noConversion"/>
  </si>
  <si>
    <t>单位</t>
    <phoneticPr fontId="16" type="noConversion"/>
  </si>
  <si>
    <t>一</t>
  </si>
  <si>
    <t>《展柜项目》造价表</t>
    <phoneticPr fontId="16" type="noConversion"/>
  </si>
  <si>
    <t>元</t>
    <phoneticPr fontId="16" type="noConversion"/>
  </si>
  <si>
    <t>二</t>
  </si>
  <si>
    <t>三</t>
  </si>
  <si>
    <t>（一+二）合计：</t>
    <phoneticPr fontId="16" type="noConversion"/>
  </si>
  <si>
    <t>四</t>
  </si>
  <si>
    <t>税金（6%）</t>
    <phoneticPr fontId="16" type="noConversion"/>
  </si>
  <si>
    <t>五</t>
  </si>
  <si>
    <t>工程总造价（三+四）</t>
    <phoneticPr fontId="16" type="noConversion"/>
  </si>
  <si>
    <t>9.6米货车</t>
    <phoneticPr fontId="1" type="noConversion"/>
  </si>
  <si>
    <t>6.8米货车</t>
    <phoneticPr fontId="1" type="noConversion"/>
  </si>
  <si>
    <t>12.5米货车</t>
    <phoneticPr fontId="1" type="noConversion"/>
  </si>
  <si>
    <t>16米货车</t>
    <phoneticPr fontId="1" type="noConversion"/>
  </si>
  <si>
    <t>（一+二+三）造价合计：</t>
    <phoneticPr fontId="16" type="noConversion"/>
  </si>
  <si>
    <t>矩形节柜常数设置</t>
    <phoneticPr fontId="1" type="noConversion"/>
  </si>
  <si>
    <t>前减</t>
    <phoneticPr fontId="1" type="noConversion"/>
  </si>
  <si>
    <t>后减</t>
    <phoneticPr fontId="1" type="noConversion"/>
  </si>
  <si>
    <t>左减</t>
    <phoneticPr fontId="1" type="noConversion"/>
  </si>
  <si>
    <t>右减</t>
    <phoneticPr fontId="1" type="noConversion"/>
  </si>
  <si>
    <t>抽拉门玻璃</t>
    <phoneticPr fontId="1" type="noConversion"/>
  </si>
  <si>
    <t>高</t>
    <phoneticPr fontId="1" type="noConversion"/>
  </si>
  <si>
    <t>立柱高</t>
    <phoneticPr fontId="1" type="noConversion"/>
  </si>
  <si>
    <t>高度</t>
    <phoneticPr fontId="1" type="noConversion"/>
  </si>
  <si>
    <t>柜台外形尺寸</t>
    <phoneticPr fontId="1" type="noConversion"/>
  </si>
  <si>
    <t>长</t>
    <phoneticPr fontId="1" type="noConversion"/>
  </si>
  <si>
    <t>宽</t>
    <phoneticPr fontId="1" type="noConversion"/>
  </si>
  <si>
    <t>柜台编号</t>
    <phoneticPr fontId="1" type="noConversion"/>
  </si>
  <si>
    <t>柜1</t>
    <phoneticPr fontId="1" type="noConversion"/>
  </si>
  <si>
    <t>左右减</t>
    <phoneticPr fontId="1" type="noConversion"/>
  </si>
  <si>
    <t>封口配件</t>
    <phoneticPr fontId="1" type="noConversion"/>
  </si>
  <si>
    <t>门芯尺寸</t>
    <phoneticPr fontId="1" type="noConversion"/>
  </si>
  <si>
    <t>常规门尺寸</t>
    <phoneticPr fontId="1" type="noConversion"/>
  </si>
  <si>
    <t>常规门数量</t>
    <phoneticPr fontId="1" type="noConversion"/>
  </si>
  <si>
    <t>非标门数量</t>
    <phoneticPr fontId="1" type="noConversion"/>
  </si>
  <si>
    <t>中立柱数量</t>
    <phoneticPr fontId="1" type="noConversion"/>
  </si>
  <si>
    <t>中立柱减</t>
    <phoneticPr fontId="1" type="noConversion"/>
  </si>
  <si>
    <t>门缝减</t>
    <phoneticPr fontId="1" type="noConversion"/>
  </si>
  <si>
    <t>门头底部下打光</t>
    <phoneticPr fontId="1" type="noConversion"/>
  </si>
  <si>
    <t>丝网印</t>
    <phoneticPr fontId="1" type="noConversion"/>
  </si>
  <si>
    <t>刺绣字</t>
    <phoneticPr fontId="1" type="noConversion"/>
  </si>
  <si>
    <t>《LOGO标识类》报价表</t>
    <phoneticPr fontId="1" type="noConversion"/>
  </si>
  <si>
    <t>\</t>
    <phoneticPr fontId="1" type="noConversion"/>
  </si>
  <si>
    <t>小计1</t>
    <phoneticPr fontId="1" type="noConversion"/>
  </si>
  <si>
    <t>多色（看图）</t>
    <phoneticPr fontId="1" type="noConversion"/>
  </si>
  <si>
    <t>《LOGO标识类》后台</t>
    <phoneticPr fontId="1" type="noConversion"/>
  </si>
  <si>
    <t>嘉拓牌/12V/60W</t>
    <phoneticPr fontId="1" type="noConversion"/>
  </si>
  <si>
    <t>嘉拓牌/12V/145W</t>
    <phoneticPr fontId="1" type="noConversion"/>
  </si>
  <si>
    <t>嘉拓牌/12V/201W</t>
    <phoneticPr fontId="1" type="noConversion"/>
  </si>
  <si>
    <t>嘉拓牌/12V/350W</t>
    <phoneticPr fontId="1" type="noConversion"/>
  </si>
  <si>
    <t>嘉拓牌/12V/120W</t>
    <phoneticPr fontId="1" type="noConversion"/>
  </si>
  <si>
    <t>明韦牌/12V/60W</t>
    <phoneticPr fontId="1" type="noConversion"/>
  </si>
  <si>
    <t>明韦牌/12V/120W</t>
    <phoneticPr fontId="1" type="noConversion"/>
  </si>
  <si>
    <t>明韦牌/12V/145W</t>
    <phoneticPr fontId="1" type="noConversion"/>
  </si>
  <si>
    <t>明韦牌/12V/201W</t>
    <phoneticPr fontId="1" type="noConversion"/>
  </si>
  <si>
    <t>明韦牌/12V/350W</t>
    <phoneticPr fontId="1" type="noConversion"/>
  </si>
  <si>
    <t>门头LOGO</t>
  </si>
  <si>
    <t>围边字</t>
  </si>
  <si>
    <t>甲方自理</t>
  </si>
  <si>
    <t>嘉拓牌/12V/60W</t>
  </si>
  <si>
    <t>安装费</t>
    <phoneticPr fontId="1" type="noConversion"/>
  </si>
  <si>
    <t>电源费</t>
    <phoneticPr fontId="1" type="noConversion"/>
  </si>
  <si>
    <t>型号</t>
    <phoneticPr fontId="1" type="noConversion"/>
  </si>
  <si>
    <t>灯箱背柜LOGO</t>
  </si>
  <si>
    <t>金属字</t>
  </si>
  <si>
    <t>元</t>
    <phoneticPr fontId="1" type="noConversion"/>
  </si>
  <si>
    <t>本页合计：</t>
    <phoneticPr fontId="1" type="noConversion"/>
  </si>
  <si>
    <t>LOGO标识费</t>
    <phoneticPr fontId="1" type="noConversion"/>
  </si>
  <si>
    <t>小计</t>
    <phoneticPr fontId="1" type="noConversion"/>
  </si>
  <si>
    <t>合计1：</t>
    <phoneticPr fontId="1" type="noConversion"/>
  </si>
  <si>
    <t>合计2：</t>
    <phoneticPr fontId="1" type="noConversion"/>
  </si>
  <si>
    <t>合计3：</t>
    <phoneticPr fontId="1" type="noConversion"/>
  </si>
  <si>
    <t>收银台LOGO</t>
  </si>
  <si>
    <t>定制标牌</t>
  </si>
  <si>
    <t>红铜做旧色</t>
  </si>
  <si>
    <t>\</t>
  </si>
  <si>
    <t>\</t>
    <phoneticPr fontId="1" type="noConversion"/>
  </si>
  <si>
    <t>主形象LOGO</t>
  </si>
  <si>
    <t>迷你字</t>
  </si>
  <si>
    <t>25mm</t>
  </si>
  <si>
    <t>白色</t>
  </si>
  <si>
    <t>红铜色金属漆</t>
  </si>
  <si>
    <t>4000K</t>
  </si>
  <si>
    <t>蓝景</t>
  </si>
  <si>
    <t>椅子LOGO</t>
  </si>
  <si>
    <t>刺绣字</t>
  </si>
  <si>
    <t>1.5mm</t>
  </si>
  <si>
    <t>金色</t>
  </si>
  <si>
    <t>台面LOGO</t>
  </si>
  <si>
    <t>玻璃留清字</t>
  </si>
  <si>
    <t>黄色</t>
  </si>
  <si>
    <t>嘉拓牌</t>
  </si>
  <si>
    <t>嘉拓牌/12V/120W</t>
  </si>
  <si>
    <t>金色拉丝钢</t>
  </si>
  <si>
    <t>橱窗LOGO</t>
  </si>
  <si>
    <t>维修台LOGO</t>
  </si>
  <si>
    <t>灯具配置</t>
    <phoneticPr fontId="1" type="noConversion"/>
  </si>
  <si>
    <t>内外属性</t>
    <phoneticPr fontId="1" type="noConversion"/>
  </si>
  <si>
    <t>厂内安装</t>
    <phoneticPr fontId="1" type="noConversion"/>
  </si>
  <si>
    <t>现场安装</t>
    <phoneticPr fontId="1" type="noConversion"/>
  </si>
  <si>
    <t>灯带1</t>
    <phoneticPr fontId="1" type="noConversion"/>
  </si>
  <si>
    <t>灯带2</t>
  </si>
  <si>
    <t>灯带3</t>
  </si>
  <si>
    <t>灯带4</t>
  </si>
  <si>
    <t>灯带5</t>
  </si>
  <si>
    <t>灯带6</t>
  </si>
  <si>
    <t>灯带7</t>
  </si>
  <si>
    <t>灯带8</t>
  </si>
  <si>
    <t>灯带9</t>
  </si>
  <si>
    <t>灯带10</t>
  </si>
  <si>
    <t>5054硬条灯/2700K/72珠18W/黄光</t>
    <phoneticPr fontId="1" type="noConversion"/>
  </si>
  <si>
    <t>5054硬条灯/4000K/72珠18W/中性光</t>
    <phoneticPr fontId="1" type="noConversion"/>
  </si>
  <si>
    <t>5054硬条灯/10000K/72珠18W/白光</t>
    <phoneticPr fontId="1" type="noConversion"/>
  </si>
  <si>
    <t>3030硬条灯/2700K/36珠18W/黄金专用</t>
    <phoneticPr fontId="1" type="noConversion"/>
  </si>
  <si>
    <t>2835硬条灯/4000K/120珠18W/彩金专用</t>
    <phoneticPr fontId="1" type="noConversion"/>
  </si>
  <si>
    <t>软条灯/2700K/60珠12W/黄光</t>
    <phoneticPr fontId="1" type="noConversion"/>
  </si>
  <si>
    <t>软条灯/4000K/60珠12W/中性光</t>
    <phoneticPr fontId="1" type="noConversion"/>
  </si>
  <si>
    <t>软条灯/10000K/60珠12W/白光</t>
    <phoneticPr fontId="1" type="noConversion"/>
  </si>
  <si>
    <t>防水软条灯/2700K/60珠12W/黄光</t>
    <phoneticPr fontId="1" type="noConversion"/>
  </si>
  <si>
    <t>防水软条灯/4000K/60珠12W/中性光</t>
    <phoneticPr fontId="1" type="noConversion"/>
  </si>
  <si>
    <t>防水软条灯/10000K/60珠12W/白光</t>
    <phoneticPr fontId="1" type="noConversion"/>
  </si>
  <si>
    <t>满天星300*300mm/3000K/9珠/18W/黄光</t>
    <phoneticPr fontId="1" type="noConversion"/>
  </si>
  <si>
    <t>满天星300*300mm/4000K/9珠/18W/中性光</t>
    <phoneticPr fontId="1" type="noConversion"/>
  </si>
  <si>
    <t>满天星300*300mm/8000K/9珠/18W/白光</t>
    <phoneticPr fontId="1" type="noConversion"/>
  </si>
  <si>
    <t>满天星300*450mm/3000K/15珠/30W/黄光</t>
    <phoneticPr fontId="1" type="noConversion"/>
  </si>
  <si>
    <t>满天星300*450mm/4000K/15珠/30W/中性光</t>
    <phoneticPr fontId="1" type="noConversion"/>
  </si>
  <si>
    <t>满天星300*450mm/8000K/15珠/30W/白光</t>
    <phoneticPr fontId="1" type="noConversion"/>
  </si>
  <si>
    <t>满天星300*460mm/4000K/15珠/30W/中性光</t>
    <phoneticPr fontId="1" type="noConversion"/>
  </si>
  <si>
    <t>满天星300*460mm/8000K/15珠/30W/白光</t>
    <phoneticPr fontId="1" type="noConversion"/>
  </si>
  <si>
    <t>满天星300*460mm/3000K/15珠/30W/黄光</t>
    <phoneticPr fontId="1" type="noConversion"/>
  </si>
  <si>
    <t>满天星300*470mm/3000K/15珠/30W/黄光</t>
    <phoneticPr fontId="1" type="noConversion"/>
  </si>
  <si>
    <t>满天星300*470mm/4000K/15珠/30W/中性光</t>
    <phoneticPr fontId="1" type="noConversion"/>
  </si>
  <si>
    <t>满天星300*470mm/8000K/15珠/30W/白光</t>
    <phoneticPr fontId="1" type="noConversion"/>
  </si>
  <si>
    <t>满天星300*480mm/4000K/15珠/30W/中性光</t>
    <phoneticPr fontId="1" type="noConversion"/>
  </si>
  <si>
    <t>满天星300*480mm/8000K/15珠/30W/白光</t>
    <phoneticPr fontId="1" type="noConversion"/>
  </si>
  <si>
    <t>满天星300*480mm3000K/15珠/30W/黄光</t>
    <phoneticPr fontId="1" type="noConversion"/>
  </si>
  <si>
    <t>满天星300*490mm/3000K/15珠/30W/黄光</t>
    <phoneticPr fontId="1" type="noConversion"/>
  </si>
  <si>
    <t>满天星300*490mm/4000K/15珠/30W/中性光</t>
    <phoneticPr fontId="1" type="noConversion"/>
  </si>
  <si>
    <t>满天星300*490mm/8000K/15珠/30W/白光</t>
    <phoneticPr fontId="1" type="noConversion"/>
  </si>
  <si>
    <t>满天星300*500mm/3000K/18珠/36W/黄光</t>
    <phoneticPr fontId="1" type="noConversion"/>
  </si>
  <si>
    <t>满天星300*500mm/4000K/18珠/36W/中性光</t>
    <phoneticPr fontId="1" type="noConversion"/>
  </si>
  <si>
    <t>满天星300*500mm/8000K/18珠/36W/白光</t>
    <phoneticPr fontId="1" type="noConversion"/>
  </si>
  <si>
    <t>满天星300*510mm/3000K/18珠/36W/黄光</t>
    <phoneticPr fontId="1" type="noConversion"/>
  </si>
  <si>
    <t>满天星300*510mm/4000K/18珠/36W/中性光</t>
    <phoneticPr fontId="1" type="noConversion"/>
  </si>
  <si>
    <t>满天星300*510mm/8000K/18珠/36W/白光</t>
    <phoneticPr fontId="1" type="noConversion"/>
  </si>
  <si>
    <t>满天星300*520mm/3000K/18珠/36W/黄光</t>
    <phoneticPr fontId="1" type="noConversion"/>
  </si>
  <si>
    <t>满天星300*520mm/4000K/18珠/36W/中性光</t>
    <phoneticPr fontId="1" type="noConversion"/>
  </si>
  <si>
    <t>满天星300*520mm/8000K/18珠/36W/白光</t>
    <phoneticPr fontId="1" type="noConversion"/>
  </si>
  <si>
    <t>满天星300*530mm/3000K/18珠/36W/黄光</t>
    <phoneticPr fontId="1" type="noConversion"/>
  </si>
  <si>
    <t>满天星300*530mm/4000K/18珠/36W/中性光</t>
    <phoneticPr fontId="1" type="noConversion"/>
  </si>
  <si>
    <t>满天星300*530mm/8000K/18珠/36W/白光</t>
    <phoneticPr fontId="1" type="noConversion"/>
  </si>
  <si>
    <t>满天星300*540mm/3000K/18珠/36W/黄光</t>
    <phoneticPr fontId="1" type="noConversion"/>
  </si>
  <si>
    <t>满天星300*540mm/4000K/18珠/36W/中性光</t>
    <phoneticPr fontId="1" type="noConversion"/>
  </si>
  <si>
    <t>满天星300*540mm/8000K/18珠/36W/白光</t>
    <phoneticPr fontId="1" type="noConversion"/>
  </si>
  <si>
    <t>满天星300*550mm/3000K/18珠/36W/黄光</t>
    <phoneticPr fontId="1" type="noConversion"/>
  </si>
  <si>
    <t>满天星300*550mm/4000K/18珠/36W/中性光</t>
    <phoneticPr fontId="1" type="noConversion"/>
  </si>
  <si>
    <t>满天星300*550mm/8000K/18珠/36W/白光</t>
    <phoneticPr fontId="1" type="noConversion"/>
  </si>
  <si>
    <t>满天星300*600mm/3000K/21珠/42W/黄光</t>
    <phoneticPr fontId="1" type="noConversion"/>
  </si>
  <si>
    <t>满天星300*600mm/4000K/21珠/42W/中性光</t>
    <phoneticPr fontId="1" type="noConversion"/>
  </si>
  <si>
    <t>满天星300*600mm/8000K/21珠/42W/白光</t>
    <phoneticPr fontId="1" type="noConversion"/>
  </si>
  <si>
    <t>满天星（弧形）3000K（30珠/米）60W/黄光</t>
    <phoneticPr fontId="1" type="noConversion"/>
  </si>
  <si>
    <t>满天星（弧形）4000K（30珠/米）60W/中性光</t>
    <phoneticPr fontId="1" type="noConversion"/>
  </si>
  <si>
    <t>满天星（弧形）8000K（30珠/米）60W/白光</t>
    <phoneticPr fontId="1" type="noConversion"/>
  </si>
  <si>
    <t>三雄极光</t>
  </si>
  <si>
    <t>品牌</t>
    <phoneticPr fontId="1" type="noConversion"/>
  </si>
  <si>
    <t>嘉拓</t>
    <phoneticPr fontId="1" type="noConversion"/>
  </si>
  <si>
    <t>雷川</t>
    <phoneticPr fontId="1" type="noConversion"/>
  </si>
  <si>
    <t>洗墙灯/24珠3000K1000mm（电源内置）</t>
    <phoneticPr fontId="1" type="noConversion"/>
  </si>
  <si>
    <t>洗墙灯/24珠4000K1000mm（电源内置）</t>
    <phoneticPr fontId="1" type="noConversion"/>
  </si>
  <si>
    <t>洗墙灯/24珠6000K1000mm（电源内置）</t>
    <phoneticPr fontId="1" type="noConversion"/>
  </si>
  <si>
    <t>三安光电</t>
    <phoneticPr fontId="1" type="noConversion"/>
  </si>
  <si>
    <t>漫反射灯3030/4000K/灯距80mm（12W/米）</t>
    <phoneticPr fontId="1" type="noConversion"/>
  </si>
  <si>
    <t>洗墙灯24珠3000K非标-500mm（电源内置）</t>
    <phoneticPr fontId="16" type="noConversion"/>
  </si>
  <si>
    <t>洗墙灯24珠4000K非标-500mm（电源内置）</t>
    <phoneticPr fontId="16" type="noConversion"/>
  </si>
  <si>
    <t>洗墙灯24珠6000K非标-500mm（电源内置）</t>
    <phoneticPr fontId="16" type="noConversion"/>
  </si>
  <si>
    <t>方形羊皮灯/3000K/7W/LED灯泡E27</t>
    <phoneticPr fontId="1" type="noConversion"/>
  </si>
  <si>
    <t>异形羊皮灯/3000K/7W/LED灯泡E27</t>
    <phoneticPr fontId="1" type="noConversion"/>
  </si>
  <si>
    <t>米</t>
    <phoneticPr fontId="1" type="noConversion"/>
  </si>
  <si>
    <t>个</t>
    <phoneticPr fontId="1" type="noConversion"/>
  </si>
  <si>
    <t>套</t>
    <phoneticPr fontId="1" type="noConversion"/>
  </si>
  <si>
    <t>单价
（元）</t>
    <phoneticPr fontId="1" type="noConversion"/>
  </si>
  <si>
    <t>柜台备用</t>
    <phoneticPr fontId="1" type="noConversion"/>
  </si>
  <si>
    <t>背柜备用</t>
    <phoneticPr fontId="1" type="noConversion"/>
  </si>
  <si>
    <t>顶棚备用</t>
    <phoneticPr fontId="1" type="noConversion"/>
  </si>
  <si>
    <t>山普</t>
    <phoneticPr fontId="1" type="noConversion"/>
  </si>
  <si>
    <t>参考效果图</t>
    <phoneticPr fontId="1" type="noConversion"/>
  </si>
  <si>
    <r>
      <t>天花灯18B款/2700K/18珠35W/黄光/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145mm</t>
    </r>
    <phoneticPr fontId="1" type="noConversion"/>
  </si>
  <si>
    <r>
      <t>天花灯18B款/4000K/18珠35W/中性光/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145mm</t>
    </r>
    <phoneticPr fontId="1" type="noConversion"/>
  </si>
  <si>
    <r>
      <t>天花灯18B款/8000K/18珠35W/白光/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145mm</t>
    </r>
    <phoneticPr fontId="1" type="noConversion"/>
  </si>
  <si>
    <r>
      <t>天花灯18H款/2700K/18珠35W/黄光/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145mm</t>
    </r>
    <phoneticPr fontId="1" type="noConversion"/>
  </si>
  <si>
    <r>
      <t>天花灯18H款/4000K/18珠35W/中性光/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145mm</t>
    </r>
    <phoneticPr fontId="1" type="noConversion"/>
  </si>
  <si>
    <r>
      <t>天花灯18H款/8000K/18珠35W/白光/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145mm</t>
    </r>
    <phoneticPr fontId="1" type="noConversion"/>
  </si>
  <si>
    <r>
      <t>天花灯16D款/2700K/16珠35W/黄光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145mm</t>
    </r>
    <phoneticPr fontId="1" type="noConversion"/>
  </si>
  <si>
    <r>
      <t>天花灯16D款/4000K/16珠35W/中性光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145mm</t>
    </r>
    <phoneticPr fontId="1" type="noConversion"/>
  </si>
  <si>
    <r>
      <t>天花灯16D款/8000K/16珠35W/白光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145mm</t>
    </r>
    <phoneticPr fontId="1" type="noConversion"/>
  </si>
  <si>
    <r>
      <t>满天星135</t>
    </r>
    <r>
      <rPr>
        <sz val="12"/>
        <color theme="1"/>
        <rFont val="Calibri"/>
        <family val="4"/>
        <charset val="161"/>
      </rPr>
      <t>°</t>
    </r>
    <r>
      <rPr>
        <sz val="12"/>
        <color theme="1"/>
        <rFont val="方正北魏楷书简体"/>
        <family val="4"/>
        <charset val="134"/>
      </rPr>
      <t>钻石角/3000K/6珠/12W/黄光</t>
    </r>
    <phoneticPr fontId="1" type="noConversion"/>
  </si>
  <si>
    <r>
      <t>满天星135</t>
    </r>
    <r>
      <rPr>
        <sz val="12"/>
        <color theme="1"/>
        <rFont val="Calibri"/>
        <family val="4"/>
        <charset val="161"/>
      </rPr>
      <t>°</t>
    </r>
    <r>
      <rPr>
        <sz val="12"/>
        <color theme="1"/>
        <rFont val="方正北魏楷书简体"/>
        <family val="4"/>
        <charset val="134"/>
      </rPr>
      <t>钻石角/4000K/6珠/12W/中性光</t>
    </r>
    <phoneticPr fontId="1" type="noConversion"/>
  </si>
  <si>
    <r>
      <t>满天星135</t>
    </r>
    <r>
      <rPr>
        <sz val="12"/>
        <color theme="1"/>
        <rFont val="Calibri"/>
        <family val="4"/>
        <charset val="161"/>
      </rPr>
      <t>°</t>
    </r>
    <r>
      <rPr>
        <sz val="12"/>
        <color theme="1"/>
        <rFont val="方正北魏楷书简体"/>
        <family val="4"/>
        <charset val="134"/>
      </rPr>
      <t>钻石角/8000K/6珠/12W/白光</t>
    </r>
    <phoneticPr fontId="1" type="noConversion"/>
  </si>
  <si>
    <r>
      <t>满天星90</t>
    </r>
    <r>
      <rPr>
        <sz val="12"/>
        <color theme="1"/>
        <rFont val="Calibri"/>
        <family val="4"/>
        <charset val="161"/>
      </rPr>
      <t>°</t>
    </r>
    <r>
      <rPr>
        <sz val="12"/>
        <color theme="1"/>
        <rFont val="方正北魏楷书简体"/>
        <family val="4"/>
        <charset val="134"/>
      </rPr>
      <t>钻石角/3000K/6珠/12W/黄光</t>
    </r>
    <phoneticPr fontId="1" type="noConversion"/>
  </si>
  <si>
    <r>
      <t>满天星90</t>
    </r>
    <r>
      <rPr>
        <sz val="12"/>
        <color theme="1"/>
        <rFont val="Calibri"/>
        <family val="4"/>
        <charset val="161"/>
      </rPr>
      <t>°</t>
    </r>
    <r>
      <rPr>
        <sz val="12"/>
        <color theme="1"/>
        <rFont val="方正北魏楷书简体"/>
        <family val="4"/>
        <charset val="134"/>
      </rPr>
      <t>钻石角/4000K/6珠/12W/中性光</t>
    </r>
    <phoneticPr fontId="1" type="noConversion"/>
  </si>
  <si>
    <r>
      <t>满天星90</t>
    </r>
    <r>
      <rPr>
        <sz val="12"/>
        <color theme="1"/>
        <rFont val="Calibri"/>
        <family val="4"/>
        <charset val="161"/>
      </rPr>
      <t>°</t>
    </r>
    <r>
      <rPr>
        <sz val="12"/>
        <color theme="1"/>
        <rFont val="方正北魏楷书简体"/>
        <family val="4"/>
        <charset val="134"/>
      </rPr>
      <t>钻石角/8000K/6珠/12W/白光</t>
    </r>
    <phoneticPr fontId="1" type="noConversion"/>
  </si>
  <si>
    <r>
      <t>七彩线灯/RGB 5V 0.2W/颗 25颗/串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20mm</t>
    </r>
    <phoneticPr fontId="1" type="noConversion"/>
  </si>
  <si>
    <r>
      <t>杆子灯/LC7328 3000K 3珠3WH300mm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8mm</t>
    </r>
    <phoneticPr fontId="1" type="noConversion"/>
  </si>
  <si>
    <r>
      <t>杆子灯/LC7328 4000K 3珠3WH300mm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8mm</t>
    </r>
    <phoneticPr fontId="1" type="noConversion"/>
  </si>
  <si>
    <r>
      <t>杆子灯/LC7328 6000K 3珠3WH300mm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8mm</t>
    </r>
    <phoneticPr fontId="1" type="noConversion"/>
  </si>
  <si>
    <r>
      <t>方形羊皮灯/6000K/7W/</t>
    </r>
    <r>
      <rPr>
        <sz val="12"/>
        <color theme="1"/>
        <rFont val="Calibri"/>
        <family val="4"/>
        <charset val="161"/>
      </rPr>
      <t>LED</t>
    </r>
    <r>
      <rPr>
        <sz val="12"/>
        <color theme="1"/>
        <rFont val="方正北魏楷书简体"/>
        <family val="4"/>
        <charset val="134"/>
      </rPr>
      <t>灯泡E27</t>
    </r>
    <phoneticPr fontId="1" type="noConversion"/>
  </si>
  <si>
    <r>
      <t>异形羊皮灯/6000K/7W/</t>
    </r>
    <r>
      <rPr>
        <sz val="12"/>
        <color theme="1"/>
        <rFont val="Calibri"/>
        <family val="4"/>
        <charset val="161"/>
      </rPr>
      <t>LED</t>
    </r>
    <r>
      <rPr>
        <sz val="12"/>
        <color theme="1"/>
        <rFont val="方正北魏楷书简体"/>
        <family val="4"/>
        <charset val="134"/>
      </rPr>
      <t>灯泡E27</t>
    </r>
    <phoneticPr fontId="1" type="noConversion"/>
  </si>
  <si>
    <t>户外方形灯/3000K/40W/黄光/开孔220*125mm</t>
    <phoneticPr fontId="1" type="noConversion"/>
  </si>
  <si>
    <t>户外方形灯/4000K/40W/中性光/开孔220*125mm</t>
    <phoneticPr fontId="1" type="noConversion"/>
  </si>
  <si>
    <t>户外方形灯/6000K/40W/白光/开孔220*125mm</t>
    <phoneticPr fontId="1" type="noConversion"/>
  </si>
  <si>
    <t>门头帽檐灯</t>
    <phoneticPr fontId="1" type="noConversion"/>
  </si>
  <si>
    <t>门头侧打光</t>
    <phoneticPr fontId="1" type="noConversion"/>
  </si>
  <si>
    <t>门头内打光</t>
    <phoneticPr fontId="1" type="noConversion"/>
  </si>
  <si>
    <t>门头背打光</t>
    <phoneticPr fontId="1" type="noConversion"/>
  </si>
  <si>
    <t>门头下打光</t>
    <phoneticPr fontId="1" type="noConversion"/>
  </si>
  <si>
    <t>门头底部侧打光</t>
    <phoneticPr fontId="1" type="noConversion"/>
  </si>
  <si>
    <t>门头上打光</t>
    <phoneticPr fontId="1" type="noConversion"/>
  </si>
  <si>
    <t>门头底部内打光</t>
    <phoneticPr fontId="1" type="noConversion"/>
  </si>
  <si>
    <t>门柱内打光</t>
    <phoneticPr fontId="1" type="noConversion"/>
  </si>
  <si>
    <t>橱窗内打光</t>
    <phoneticPr fontId="1" type="noConversion"/>
  </si>
  <si>
    <t>橱窗侧打光</t>
    <phoneticPr fontId="1" type="noConversion"/>
  </si>
  <si>
    <t>顶棚通道灯</t>
    <phoneticPr fontId="1" type="noConversion"/>
  </si>
  <si>
    <t>顶棚应急灯</t>
    <phoneticPr fontId="1" type="noConversion"/>
  </si>
  <si>
    <t>顶棚侧打光</t>
    <phoneticPr fontId="1" type="noConversion"/>
  </si>
  <si>
    <t>顶棚内打光</t>
    <phoneticPr fontId="1" type="noConversion"/>
  </si>
  <si>
    <t>顶棚背打光</t>
    <phoneticPr fontId="1" type="noConversion"/>
  </si>
  <si>
    <t>顶棚</t>
    <phoneticPr fontId="1" type="noConversion"/>
  </si>
  <si>
    <t>内场照明灯</t>
    <phoneticPr fontId="1" type="noConversion"/>
  </si>
  <si>
    <t>卫生间照明灯</t>
    <phoneticPr fontId="1" type="noConversion"/>
  </si>
  <si>
    <t>灯带（黄金区）</t>
    <phoneticPr fontId="1" type="noConversion"/>
  </si>
  <si>
    <t>灯带（银饰区）</t>
    <phoneticPr fontId="1" type="noConversion"/>
  </si>
  <si>
    <t>灯带（玉器区)</t>
    <phoneticPr fontId="1" type="noConversion"/>
  </si>
  <si>
    <t>灯带（定制区）</t>
    <phoneticPr fontId="1" type="noConversion"/>
  </si>
  <si>
    <t>灯带（钻石区）</t>
    <phoneticPr fontId="1" type="noConversion"/>
  </si>
  <si>
    <t>灯带（彩金区）</t>
    <phoneticPr fontId="1" type="noConversion"/>
  </si>
  <si>
    <t>灯带（金镶玉区）</t>
    <phoneticPr fontId="1" type="noConversion"/>
  </si>
  <si>
    <t>灯带（硬金区)</t>
    <phoneticPr fontId="1" type="noConversion"/>
  </si>
  <si>
    <t>灯带（铂金区）</t>
    <phoneticPr fontId="1" type="noConversion"/>
  </si>
  <si>
    <t>灯带（琥珀区）</t>
    <phoneticPr fontId="1" type="noConversion"/>
  </si>
  <si>
    <t>销售柜</t>
    <phoneticPr fontId="1" type="noConversion"/>
  </si>
  <si>
    <t>销售柜（黄金区）</t>
    <phoneticPr fontId="1" type="noConversion"/>
  </si>
  <si>
    <t>销售柜（银饰区）</t>
    <phoneticPr fontId="1" type="noConversion"/>
  </si>
  <si>
    <t>销售柜（玉器区)</t>
    <phoneticPr fontId="1" type="noConversion"/>
  </si>
  <si>
    <t>销售柜（定制区）</t>
    <phoneticPr fontId="1" type="noConversion"/>
  </si>
  <si>
    <t>销售柜（钻石区）</t>
    <phoneticPr fontId="1" type="noConversion"/>
  </si>
  <si>
    <t>销售柜（彩金区）</t>
    <phoneticPr fontId="1" type="noConversion"/>
  </si>
  <si>
    <t>销售柜（金镶玉区）</t>
    <phoneticPr fontId="1" type="noConversion"/>
  </si>
  <si>
    <t>销售柜（硬金区)</t>
    <phoneticPr fontId="1" type="noConversion"/>
  </si>
  <si>
    <t>销售柜（铂金区）</t>
    <phoneticPr fontId="1" type="noConversion"/>
  </si>
  <si>
    <t>销售柜（琥珀区）</t>
    <phoneticPr fontId="1" type="noConversion"/>
  </si>
  <si>
    <t>柜1-饰品灯</t>
    <phoneticPr fontId="1" type="noConversion"/>
  </si>
  <si>
    <t>柜2-饰品灯</t>
  </si>
  <si>
    <t>柜3-饰品灯</t>
  </si>
  <si>
    <t>柜4-饰品灯</t>
  </si>
  <si>
    <t>柜5-饰品灯</t>
  </si>
  <si>
    <t>柜6-饰品灯</t>
  </si>
  <si>
    <t>柜7-饰品灯</t>
  </si>
  <si>
    <t>柜8-饰品灯</t>
  </si>
  <si>
    <t>柜9-饰品灯</t>
  </si>
  <si>
    <t>柜10-饰品灯</t>
  </si>
  <si>
    <t>柜11-饰品灯</t>
  </si>
  <si>
    <t>柜12-饰品灯</t>
  </si>
  <si>
    <t>柜13-饰品灯</t>
  </si>
  <si>
    <t>柜14-饰品灯</t>
  </si>
  <si>
    <t>柜15-饰品灯</t>
  </si>
  <si>
    <t>柜16-饰品灯</t>
  </si>
  <si>
    <t>柜17-饰品灯</t>
  </si>
  <si>
    <t>柜18-饰品灯</t>
  </si>
  <si>
    <t>柜19-饰品灯</t>
  </si>
  <si>
    <t>柜20-饰品灯</t>
  </si>
  <si>
    <t>柜21-饰品灯</t>
  </si>
  <si>
    <t>柜22-饰品灯</t>
  </si>
  <si>
    <t>柜23-饰品灯</t>
  </si>
  <si>
    <t>柜24-饰品灯</t>
  </si>
  <si>
    <t>柜25-饰品灯</t>
  </si>
  <si>
    <t>柜26-饰品灯</t>
  </si>
  <si>
    <t>柜27-饰品灯</t>
  </si>
  <si>
    <t>柜28-饰品灯</t>
  </si>
  <si>
    <t>柜29-饰品灯</t>
  </si>
  <si>
    <t>柜30-饰品灯</t>
  </si>
  <si>
    <t>柜31-饰品灯</t>
  </si>
  <si>
    <t>柜32-饰品灯</t>
  </si>
  <si>
    <t>柜33-饰品灯</t>
  </si>
  <si>
    <t>柜34-饰品灯</t>
  </si>
  <si>
    <t>柜35-饰品灯</t>
  </si>
  <si>
    <t>柜36-饰品灯</t>
  </si>
  <si>
    <t>柜37-饰品灯</t>
  </si>
  <si>
    <t>柜38-饰品灯</t>
  </si>
  <si>
    <t>柜39-饰品灯</t>
  </si>
  <si>
    <t>柜40-饰品灯</t>
  </si>
  <si>
    <t>柜41-饰品灯</t>
  </si>
  <si>
    <t>柜42-饰品灯</t>
  </si>
  <si>
    <t>柜43-饰品灯</t>
  </si>
  <si>
    <t>柜44-饰品灯</t>
  </si>
  <si>
    <t>柜45-饰品灯</t>
  </si>
  <si>
    <t>柜46-饰品灯</t>
  </si>
  <si>
    <t>柜47-饰品灯</t>
  </si>
  <si>
    <t>柜48-饰品灯</t>
  </si>
  <si>
    <t>柜49-饰品灯</t>
  </si>
  <si>
    <t>柜50-饰品灯</t>
  </si>
  <si>
    <t>柜51-饰品灯</t>
  </si>
  <si>
    <t>柜52-饰品灯</t>
  </si>
  <si>
    <t>柜53-饰品灯</t>
  </si>
  <si>
    <t>柜54-饰品灯</t>
  </si>
  <si>
    <t>柜55-饰品灯</t>
  </si>
  <si>
    <t>柜56-饰品灯</t>
  </si>
  <si>
    <t>柜57-饰品灯</t>
  </si>
  <si>
    <t>柜58-饰品灯</t>
  </si>
  <si>
    <t>柜59-饰品灯</t>
  </si>
  <si>
    <t>柜60-饰品灯</t>
  </si>
  <si>
    <t>柜61-饰品灯</t>
  </si>
  <si>
    <t>柜62-饰品灯</t>
  </si>
  <si>
    <t>柜63-饰品灯</t>
  </si>
  <si>
    <t>柜64-饰品灯</t>
  </si>
  <si>
    <t>柜65-饰品灯</t>
  </si>
  <si>
    <t>柜66-饰品灯</t>
  </si>
  <si>
    <t>柜67-饰品灯</t>
  </si>
  <si>
    <t>柜68-饰品灯</t>
  </si>
  <si>
    <t>柜69-饰品灯</t>
  </si>
  <si>
    <t>柜70-饰品灯</t>
  </si>
  <si>
    <t>柜71-饰品灯</t>
  </si>
  <si>
    <t>柜72-饰品灯</t>
  </si>
  <si>
    <t>柜73-饰品灯</t>
  </si>
  <si>
    <t>柜74-饰品灯</t>
  </si>
  <si>
    <t>柜75-饰品灯</t>
  </si>
  <si>
    <t>柜76-饰品灯</t>
  </si>
  <si>
    <t>柜77-饰品灯</t>
  </si>
  <si>
    <t>柜78-饰品灯</t>
  </si>
  <si>
    <t>柜79-饰品灯</t>
  </si>
  <si>
    <t>柜80-饰品灯</t>
  </si>
  <si>
    <t>背柜造型灯</t>
    <phoneticPr fontId="1" type="noConversion"/>
  </si>
  <si>
    <t>包柱1-帽檐灯</t>
    <phoneticPr fontId="1" type="noConversion"/>
  </si>
  <si>
    <t>包柱2-帽檐灯</t>
  </si>
  <si>
    <t>包柱3-帽檐灯</t>
  </si>
  <si>
    <t>包柱4-帽檐灯</t>
  </si>
  <si>
    <t>包柱5-帽檐灯</t>
  </si>
  <si>
    <t>包柱6-帽檐灯</t>
  </si>
  <si>
    <t>包柱7-帽檐灯</t>
  </si>
  <si>
    <t>包柱8-帽檐灯</t>
  </si>
  <si>
    <t>包柱9-帽檐灯</t>
  </si>
  <si>
    <t>包柱10-帽檐灯</t>
  </si>
  <si>
    <t>包柱1-侧打光</t>
    <phoneticPr fontId="1" type="noConversion"/>
  </si>
  <si>
    <t>包柱2-侧打光</t>
  </si>
  <si>
    <t>包柱3-侧打光</t>
  </si>
  <si>
    <t>包柱4-侧打光</t>
  </si>
  <si>
    <t>包柱5-侧打光</t>
  </si>
  <si>
    <t>包柱6-侧打光</t>
  </si>
  <si>
    <t>包柱7-侧打光</t>
  </si>
  <si>
    <t>包柱8-侧打光</t>
  </si>
  <si>
    <t>包柱9-侧打光</t>
  </si>
  <si>
    <t>包柱10-侧打光</t>
  </si>
  <si>
    <t>包柱1-灯箱灯</t>
    <phoneticPr fontId="1" type="noConversion"/>
  </si>
  <si>
    <t>包柱2-灯箱灯</t>
  </si>
  <si>
    <t>包柱3-灯箱灯</t>
  </si>
  <si>
    <t>包柱4-灯箱灯</t>
  </si>
  <si>
    <t>包柱5-灯箱灯</t>
  </si>
  <si>
    <t>包柱6-灯箱灯</t>
  </si>
  <si>
    <t>包柱7-灯箱灯</t>
  </si>
  <si>
    <t>包柱8-灯箱灯</t>
  </si>
  <si>
    <t>包柱9-灯箱灯</t>
  </si>
  <si>
    <t>包柱10-灯箱灯</t>
  </si>
  <si>
    <t>包柱1-内打光</t>
    <phoneticPr fontId="1" type="noConversion"/>
  </si>
  <si>
    <t>包柱2-内打光</t>
  </si>
  <si>
    <t>包柱3-内打光</t>
  </si>
  <si>
    <t>包柱4-内打光</t>
  </si>
  <si>
    <t>包柱5-内打光</t>
  </si>
  <si>
    <t>包柱6-内打光</t>
  </si>
  <si>
    <t>包柱7-内打光</t>
  </si>
  <si>
    <t>包柱8-内打光</t>
  </si>
  <si>
    <t>包柱9-内打光</t>
  </si>
  <si>
    <t>包柱10-内打光</t>
  </si>
  <si>
    <t>定制柜-饰品灯</t>
    <phoneticPr fontId="1" type="noConversion"/>
  </si>
  <si>
    <t>定制柜-效果灯</t>
    <phoneticPr fontId="1" type="noConversion"/>
  </si>
  <si>
    <t>精品柜1-饰品灯</t>
    <phoneticPr fontId="1" type="noConversion"/>
  </si>
  <si>
    <t>精品柜2-饰品灯</t>
  </si>
  <si>
    <t>精品柜3-饰品灯</t>
  </si>
  <si>
    <t>精品柜4-饰品灯</t>
  </si>
  <si>
    <t>精品柜5-饰品灯</t>
  </si>
  <si>
    <t>精品柜6-饰品灯</t>
  </si>
  <si>
    <t>精品柜7-饰品灯</t>
  </si>
  <si>
    <t>精品柜8-饰品灯</t>
  </si>
  <si>
    <t>精品柜9-饰品灯</t>
  </si>
  <si>
    <t>精品柜10-饰品灯</t>
  </si>
  <si>
    <t>金库照明灯</t>
    <phoneticPr fontId="1" type="noConversion"/>
  </si>
  <si>
    <t>背柜装饰灯</t>
    <phoneticPr fontId="1" type="noConversion"/>
  </si>
  <si>
    <t>花台展柜-饰品灯</t>
    <phoneticPr fontId="1" type="noConversion"/>
  </si>
  <si>
    <t>/</t>
    <phoneticPr fontId="1" type="noConversion"/>
  </si>
  <si>
    <r>
      <t>COB射灯/3000K/15W/黄光/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75mm</t>
    </r>
    <phoneticPr fontId="1" type="noConversion"/>
  </si>
  <si>
    <r>
      <t>COB射灯/4000K/15W/中性光/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75mm</t>
    </r>
    <phoneticPr fontId="1" type="noConversion"/>
  </si>
  <si>
    <r>
      <t>COB射灯/3000K/7W/黄光/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75mm</t>
    </r>
    <phoneticPr fontId="1" type="noConversion"/>
  </si>
  <si>
    <r>
      <t>COB射灯/6000K/15W/白光/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75mm</t>
    </r>
    <phoneticPr fontId="1" type="noConversion"/>
  </si>
  <si>
    <r>
      <t>COB射灯/4000K/7W/中性光/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75mm</t>
    </r>
    <phoneticPr fontId="1" type="noConversion"/>
  </si>
  <si>
    <r>
      <t>COB射灯/6000K/7W/白光/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75mm</t>
    </r>
    <phoneticPr fontId="1" type="noConversion"/>
  </si>
  <si>
    <r>
      <t>LED筒灯/6000K/15W/白光/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165mm</t>
    </r>
    <phoneticPr fontId="1" type="noConversion"/>
  </si>
  <si>
    <r>
      <t>超薄LED筒灯/6000K/15W/白光/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165mm</t>
    </r>
    <phoneticPr fontId="1" type="noConversion"/>
  </si>
  <si>
    <r>
      <t>迷你小射灯/3000K/2W/黄光/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30mm</t>
    </r>
    <phoneticPr fontId="1" type="noConversion"/>
  </si>
  <si>
    <r>
      <t>迷你小射灯/4000K/2W/中性光/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30mm</t>
    </r>
    <phoneticPr fontId="1" type="noConversion"/>
  </si>
  <si>
    <r>
      <t>牛眼灯/3000K/1珠/1W/黄光/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33mm</t>
    </r>
    <phoneticPr fontId="1" type="noConversion"/>
  </si>
  <si>
    <r>
      <t>牛眼灯/4000K/1珠/1W/中性光/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33mm</t>
    </r>
    <phoneticPr fontId="1" type="noConversion"/>
  </si>
  <si>
    <r>
      <t>牛眼灯/6000K/1珠/1W/白光/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Calibri"/>
        <family val="4"/>
        <charset val="161"/>
      </rPr>
      <t>33mm</t>
    </r>
    <phoneticPr fontId="1" type="noConversion"/>
  </si>
  <si>
    <r>
      <t>牛眼灯/3000K/1珠/3W/黄光/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40</t>
    </r>
    <r>
      <rPr>
        <sz val="12"/>
        <color theme="1"/>
        <rFont val="Calibri"/>
        <family val="4"/>
        <charset val="161"/>
      </rPr>
      <t>mm</t>
    </r>
    <phoneticPr fontId="1" type="noConversion"/>
  </si>
  <si>
    <r>
      <t>牛眼灯/4000K/1珠/3W/中性光/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40</t>
    </r>
    <r>
      <rPr>
        <sz val="12"/>
        <color theme="1"/>
        <rFont val="Calibri"/>
        <family val="4"/>
        <charset val="161"/>
      </rPr>
      <t>mm</t>
    </r>
    <phoneticPr fontId="1" type="noConversion"/>
  </si>
  <si>
    <r>
      <t>牛眼灯/6000K/1珠/3W/白光/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40</t>
    </r>
    <r>
      <rPr>
        <sz val="12"/>
        <color theme="1"/>
        <rFont val="Calibri"/>
        <family val="4"/>
        <charset val="161"/>
      </rPr>
      <t>mm</t>
    </r>
    <phoneticPr fontId="1" type="noConversion"/>
  </si>
  <si>
    <t>珠帘灯10000K/6珠/3W/白光(水晶珠帘专用灯）</t>
    <phoneticPr fontId="1" type="noConversion"/>
  </si>
  <si>
    <t>合计
（元）</t>
    <phoneticPr fontId="1" type="noConversion"/>
  </si>
  <si>
    <t>《灯具类》报价表</t>
    <phoneticPr fontId="1" type="noConversion"/>
  </si>
  <si>
    <t>厂内安装</t>
  </si>
  <si>
    <t>套</t>
    <phoneticPr fontId="1" type="noConversion"/>
  </si>
  <si>
    <t>米</t>
    <phoneticPr fontId="1" type="noConversion"/>
  </si>
  <si>
    <t>甲方定</t>
    <phoneticPr fontId="1" type="noConversion"/>
  </si>
  <si>
    <t>无</t>
    <phoneticPr fontId="1" type="noConversion"/>
  </si>
  <si>
    <t>图片整理中</t>
  </si>
  <si>
    <t>图片整理中</t>
    <phoneticPr fontId="1" type="noConversion"/>
  </si>
  <si>
    <t>现场安装</t>
  </si>
  <si>
    <t>个</t>
    <phoneticPr fontId="1" type="noConversion"/>
  </si>
  <si>
    <t>柜1-场景灯</t>
    <phoneticPr fontId="1" type="noConversion"/>
  </si>
  <si>
    <t>柜2-场景灯</t>
  </si>
  <si>
    <t>柜3-场景灯</t>
  </si>
  <si>
    <t>柜4-场景灯</t>
  </si>
  <si>
    <t>柜5-场景灯</t>
  </si>
  <si>
    <t>柜6-场景灯</t>
  </si>
  <si>
    <t>柜7-场景灯</t>
  </si>
  <si>
    <t>柜8-场景灯</t>
  </si>
  <si>
    <t>柜9-场景灯</t>
  </si>
  <si>
    <t>柜10-场景灯</t>
  </si>
  <si>
    <t>柜11-场景灯</t>
  </si>
  <si>
    <t>柜12-场景灯</t>
  </si>
  <si>
    <t>柜13-场景灯</t>
  </si>
  <si>
    <t>柜14-场景灯</t>
  </si>
  <si>
    <t>柜15-场景灯</t>
  </si>
  <si>
    <t>柜16-场景灯</t>
  </si>
  <si>
    <t>柜17-场景灯</t>
  </si>
  <si>
    <t>柜18-场景灯</t>
  </si>
  <si>
    <t>柜19-场景灯</t>
  </si>
  <si>
    <t>柜20-场景灯</t>
  </si>
  <si>
    <t>柜21-场景灯</t>
  </si>
  <si>
    <t>柜22-场景灯</t>
  </si>
  <si>
    <t>柜23-场景灯</t>
  </si>
  <si>
    <t>柜24-场景灯</t>
  </si>
  <si>
    <t>柜25-场景灯</t>
  </si>
  <si>
    <t>柜26-场景灯</t>
  </si>
  <si>
    <t>柜27-场景灯</t>
  </si>
  <si>
    <t>柜28-场景灯</t>
  </si>
  <si>
    <t>柜29-场景灯</t>
  </si>
  <si>
    <t>柜30-场景灯</t>
  </si>
  <si>
    <t>柜31-场景灯</t>
  </si>
  <si>
    <t>柜32-场景灯</t>
  </si>
  <si>
    <t>柜33-场景灯</t>
  </si>
  <si>
    <t>柜34-场景灯</t>
  </si>
  <si>
    <t>柜35-场景灯</t>
  </si>
  <si>
    <t>柜36-场景灯</t>
  </si>
  <si>
    <t>柜37-场景灯</t>
  </si>
  <si>
    <t>柜38-场景灯</t>
  </si>
  <si>
    <t>柜39-场景灯</t>
  </si>
  <si>
    <t>柜40-场景灯</t>
  </si>
  <si>
    <t>柜41-场景灯</t>
  </si>
  <si>
    <t>柜42-场景灯</t>
  </si>
  <si>
    <t>柜43-场景灯</t>
  </si>
  <si>
    <t>柜44-场景灯</t>
  </si>
  <si>
    <t>柜45-场景灯</t>
  </si>
  <si>
    <t>柜46-场景灯</t>
  </si>
  <si>
    <t>柜47-场景灯</t>
  </si>
  <si>
    <t>柜48-场景灯</t>
  </si>
  <si>
    <t>柜49-场景灯</t>
  </si>
  <si>
    <t>柜50-场景灯</t>
  </si>
  <si>
    <t>柜51-场景灯</t>
  </si>
  <si>
    <t>柜52-场景灯</t>
  </si>
  <si>
    <t>柜53-场景灯</t>
  </si>
  <si>
    <t>柜54-场景灯</t>
  </si>
  <si>
    <t>柜55-场景灯</t>
  </si>
  <si>
    <t>柜56-场景灯</t>
  </si>
  <si>
    <t>柜57-场景灯</t>
  </si>
  <si>
    <t>柜58-场景灯</t>
  </si>
  <si>
    <t>柜59-场景灯</t>
  </si>
  <si>
    <t>柜60-场景灯</t>
  </si>
  <si>
    <t>柜61-场景灯</t>
  </si>
  <si>
    <t>柜62-场景灯</t>
  </si>
  <si>
    <t>柜63-场景灯</t>
  </si>
  <si>
    <t>柜64-场景灯</t>
  </si>
  <si>
    <t>柜65-场景灯</t>
  </si>
  <si>
    <t>柜66-场景灯</t>
  </si>
  <si>
    <t>柜67-场景灯</t>
  </si>
  <si>
    <t>柜68-场景灯</t>
  </si>
  <si>
    <t>柜69-场景灯</t>
  </si>
  <si>
    <t>柜70-场景灯</t>
  </si>
  <si>
    <t>柜71-场景灯</t>
  </si>
  <si>
    <t>柜72-场景灯</t>
  </si>
  <si>
    <t>柜73-场景灯</t>
  </si>
  <si>
    <t>柜74-场景灯</t>
  </si>
  <si>
    <t>柜75-场景灯</t>
  </si>
  <si>
    <t>柜76-场景灯</t>
  </si>
  <si>
    <t>柜77-场景灯</t>
  </si>
  <si>
    <t>柜78-场景灯</t>
  </si>
  <si>
    <t>柜79-场景灯</t>
  </si>
  <si>
    <t>柜80-场景灯</t>
  </si>
  <si>
    <t>精品柜1-场景灯</t>
    <phoneticPr fontId="1" type="noConversion"/>
  </si>
  <si>
    <t>精品柜2-场景灯</t>
  </si>
  <si>
    <t>精品柜3-场景灯</t>
  </si>
  <si>
    <t>精品柜4-场景灯</t>
  </si>
  <si>
    <t>精品柜5-场景灯</t>
  </si>
  <si>
    <t>精品柜6-场景灯</t>
  </si>
  <si>
    <t>精品柜7-场景灯</t>
  </si>
  <si>
    <t>精品柜8-场景灯</t>
  </si>
  <si>
    <t>精品柜9-场景灯</t>
  </si>
  <si>
    <t>精品柜10-场景灯</t>
  </si>
  <si>
    <t>花台展柜-场景灯</t>
    <phoneticPr fontId="1" type="noConversion"/>
  </si>
  <si>
    <t>磁铁20*12*1.5mm</t>
    <phoneticPr fontId="1" type="noConversion"/>
  </si>
  <si>
    <t>LED条灯电源/12V/60W</t>
    <phoneticPr fontId="1" type="noConversion"/>
  </si>
  <si>
    <t>LED条灯电源/12V/120W</t>
    <phoneticPr fontId="1" type="noConversion"/>
  </si>
  <si>
    <t>LED条灯电源/12V/145W</t>
    <phoneticPr fontId="1" type="noConversion"/>
  </si>
  <si>
    <t>LED条灯电源/12V/201W</t>
    <phoneticPr fontId="1" type="noConversion"/>
  </si>
  <si>
    <t>LED条灯电源/12V/350W</t>
    <phoneticPr fontId="1" type="noConversion"/>
  </si>
  <si>
    <t>无图片</t>
    <phoneticPr fontId="1" type="noConversion"/>
  </si>
  <si>
    <t>甲方自定</t>
    <phoneticPr fontId="1" type="noConversion"/>
  </si>
  <si>
    <t>变量</t>
    <phoneticPr fontId="1" type="noConversion"/>
  </si>
  <si>
    <t>饰品条灯</t>
    <phoneticPr fontId="1" type="noConversion"/>
  </si>
  <si>
    <t>场景条灯</t>
    <phoneticPr fontId="1" type="noConversion"/>
  </si>
  <si>
    <t>饰品投射灯</t>
    <phoneticPr fontId="1" type="noConversion"/>
  </si>
  <si>
    <t>场景投射灯</t>
    <phoneticPr fontId="1" type="noConversion"/>
  </si>
  <si>
    <t>灯条铝材-91/铁条</t>
    <phoneticPr fontId="1" type="noConversion"/>
  </si>
  <si>
    <t>灯条铝材-29/铝材-29/铁条</t>
    <phoneticPr fontId="1" type="noConversion"/>
  </si>
  <si>
    <t>橱窗LOGO灯</t>
    <phoneticPr fontId="1" type="noConversion"/>
  </si>
  <si>
    <t>顶棚通道灯</t>
  </si>
  <si>
    <t>顶棚背柜灯</t>
  </si>
  <si>
    <t>顶棚背柜灯</t>
    <phoneticPr fontId="1" type="noConversion"/>
  </si>
  <si>
    <r>
      <t>应急筒灯6000K/15W/白光/</t>
    </r>
    <r>
      <rPr>
        <sz val="12"/>
        <color theme="1"/>
        <rFont val="Calibri"/>
        <family val="4"/>
        <charset val="161"/>
      </rPr>
      <t>Φ</t>
    </r>
    <r>
      <rPr>
        <sz val="12"/>
        <color theme="1"/>
        <rFont val="方正北魏楷书简体"/>
        <family val="4"/>
        <charset val="134"/>
      </rPr>
      <t>165mm（配蓄电器）</t>
    </r>
    <phoneticPr fontId="1" type="noConversion"/>
  </si>
  <si>
    <t>顶棚装饰灯</t>
    <phoneticPr fontId="1" type="noConversion"/>
  </si>
  <si>
    <t>收银台</t>
  </si>
  <si>
    <t>服务台</t>
    <phoneticPr fontId="1" type="noConversion"/>
  </si>
  <si>
    <t>灯带（黄金区）</t>
  </si>
  <si>
    <t>灯带（定制区）</t>
  </si>
  <si>
    <t>灯带（钻石区）</t>
  </si>
  <si>
    <t>灯带（铂金区）</t>
  </si>
  <si>
    <t>灯带（彩金区）</t>
  </si>
  <si>
    <t>包柱2-壁龛灯</t>
  </si>
  <si>
    <t>包柱1-壁龛灯</t>
    <phoneticPr fontId="1" type="noConversion"/>
  </si>
  <si>
    <t>包柱3-壁龛灯</t>
  </si>
  <si>
    <t>包柱4-壁龛灯</t>
  </si>
  <si>
    <t>包柱5-壁龛灯</t>
  </si>
  <si>
    <t>包柱6-壁龛灯</t>
  </si>
  <si>
    <t>包柱7-壁龛灯</t>
  </si>
  <si>
    <t>包柱8-壁龛灯</t>
  </si>
  <si>
    <t>包柱9-壁龛灯</t>
  </si>
  <si>
    <t>包柱10-壁龛灯</t>
  </si>
  <si>
    <t>柜1-饰品灯</t>
  </si>
  <si>
    <t>销售柜场景灯</t>
  </si>
  <si>
    <t>销售柜场景灯</t>
    <phoneticPr fontId="1" type="noConversion"/>
  </si>
  <si>
    <t>台面</t>
  </si>
  <si>
    <t>花台展柜-饰品灯</t>
  </si>
  <si>
    <t>花台展柜-场景灯</t>
  </si>
  <si>
    <t>背柜A面-侧打光</t>
  </si>
  <si>
    <t>背柜A面-侧打光</t>
    <phoneticPr fontId="1" type="noConversion"/>
  </si>
  <si>
    <t>背柜B面-侧打光</t>
  </si>
  <si>
    <t>背柜B面-侧打光</t>
    <phoneticPr fontId="1" type="noConversion"/>
  </si>
  <si>
    <t>背柜C面-侧打光</t>
    <phoneticPr fontId="1" type="noConversion"/>
  </si>
  <si>
    <t>背柜D面-侧打光</t>
  </si>
  <si>
    <t>背柜D面-侧打光</t>
    <phoneticPr fontId="1" type="noConversion"/>
  </si>
  <si>
    <t>背柜E面-侧打光</t>
    <phoneticPr fontId="1" type="noConversion"/>
  </si>
  <si>
    <t>背柜F面-侧打光</t>
  </si>
  <si>
    <t>背柜F面-侧打光</t>
    <phoneticPr fontId="1" type="noConversion"/>
  </si>
  <si>
    <t>背柜G面-侧打光</t>
  </si>
  <si>
    <t>背柜G面-侧打光</t>
    <phoneticPr fontId="1" type="noConversion"/>
  </si>
  <si>
    <t>背柜H面-侧打光</t>
    <phoneticPr fontId="1" type="noConversion"/>
  </si>
  <si>
    <t>背柜J面-侧打光</t>
    <phoneticPr fontId="1" type="noConversion"/>
  </si>
  <si>
    <t>背柜K面-侧打光</t>
    <phoneticPr fontId="1" type="noConversion"/>
  </si>
  <si>
    <t>背柜A面-内打光</t>
    <phoneticPr fontId="1" type="noConversion"/>
  </si>
  <si>
    <t>背柜B面-内打光</t>
    <phoneticPr fontId="1" type="noConversion"/>
  </si>
  <si>
    <t>背柜C面-内打光</t>
    <phoneticPr fontId="1" type="noConversion"/>
  </si>
  <si>
    <t>背柜D面-内打光</t>
    <phoneticPr fontId="1" type="noConversion"/>
  </si>
  <si>
    <t>背柜E面-内打光</t>
    <phoneticPr fontId="1" type="noConversion"/>
  </si>
  <si>
    <t>背柜F面-内打光</t>
    <phoneticPr fontId="1" type="noConversion"/>
  </si>
  <si>
    <t>背柜G面-内打光</t>
    <phoneticPr fontId="1" type="noConversion"/>
  </si>
  <si>
    <t>背柜H面-内打光</t>
    <phoneticPr fontId="1" type="noConversion"/>
  </si>
  <si>
    <t>背柜J面-内打光</t>
    <phoneticPr fontId="1" type="noConversion"/>
  </si>
  <si>
    <t>背柜K面-内打光</t>
    <phoneticPr fontId="1" type="noConversion"/>
  </si>
  <si>
    <t>背柜A面-常规灯箱</t>
    <phoneticPr fontId="1" type="noConversion"/>
  </si>
  <si>
    <t>背柜B面-常规灯箱</t>
    <phoneticPr fontId="1" type="noConversion"/>
  </si>
  <si>
    <t>背柜C面-常规灯箱</t>
    <phoneticPr fontId="1" type="noConversion"/>
  </si>
  <si>
    <t>背柜D面-常规灯箱</t>
    <phoneticPr fontId="1" type="noConversion"/>
  </si>
  <si>
    <t>背柜E面-常规灯箱</t>
    <phoneticPr fontId="1" type="noConversion"/>
  </si>
  <si>
    <t>背柜F面-常规灯箱</t>
    <phoneticPr fontId="1" type="noConversion"/>
  </si>
  <si>
    <t>背柜G面-常规灯箱</t>
    <phoneticPr fontId="1" type="noConversion"/>
  </si>
  <si>
    <t>背柜H面-常规灯箱</t>
    <phoneticPr fontId="1" type="noConversion"/>
  </si>
  <si>
    <t>背柜J面-常规灯箱</t>
    <phoneticPr fontId="1" type="noConversion"/>
  </si>
  <si>
    <t>背柜K面-常规灯箱</t>
    <phoneticPr fontId="1" type="noConversion"/>
  </si>
  <si>
    <t>背柜A面-壁龛灯</t>
    <phoneticPr fontId="1" type="noConversion"/>
  </si>
  <si>
    <t>背柜B面-壁龛灯</t>
  </si>
  <si>
    <t>背柜B面-壁龛灯</t>
    <phoneticPr fontId="1" type="noConversion"/>
  </si>
  <si>
    <t>背柜C面-壁龛灯</t>
    <phoneticPr fontId="1" type="noConversion"/>
  </si>
  <si>
    <t>背柜D面-壁龛灯</t>
    <phoneticPr fontId="1" type="noConversion"/>
  </si>
  <si>
    <t>背柜E面-壁龛灯</t>
    <phoneticPr fontId="1" type="noConversion"/>
  </si>
  <si>
    <t>背柜F面-壁龛灯</t>
    <phoneticPr fontId="1" type="noConversion"/>
  </si>
  <si>
    <t>背柜G面-壁龛灯</t>
    <phoneticPr fontId="1" type="noConversion"/>
  </si>
  <si>
    <t>背柜H面-壁龛灯</t>
    <phoneticPr fontId="1" type="noConversion"/>
  </si>
  <si>
    <t>背柜J面-壁龛灯</t>
    <phoneticPr fontId="1" type="noConversion"/>
  </si>
  <si>
    <t>背柜K面-壁龛灯</t>
    <phoneticPr fontId="1" type="noConversion"/>
  </si>
  <si>
    <t>精品柜饰品灯</t>
    <phoneticPr fontId="1" type="noConversion"/>
  </si>
  <si>
    <t>精品柜场景灯</t>
    <phoneticPr fontId="1" type="noConversion"/>
  </si>
  <si>
    <t>——明细——</t>
    <phoneticPr fontId="1" type="noConversion"/>
  </si>
  <si>
    <t>工程名称：</t>
    <phoneticPr fontId="1" type="noConversion"/>
  </si>
  <si>
    <t>统计日期：</t>
    <phoneticPr fontId="1" type="noConversion"/>
  </si>
  <si>
    <t>统计人员：</t>
    <phoneticPr fontId="1" type="noConversion"/>
  </si>
  <si>
    <t>甲方签字：</t>
    <phoneticPr fontId="1" type="noConversion"/>
  </si>
  <si>
    <t>乙方签字：</t>
    <phoneticPr fontId="1" type="noConversion"/>
  </si>
  <si>
    <t>生成表格功能</t>
  </si>
  <si>
    <t>《灯具类》工程配置表</t>
    <phoneticPr fontId="1" type="noConversion"/>
  </si>
  <si>
    <t>表格名称</t>
    <phoneticPr fontId="1" type="noConversion"/>
  </si>
  <si>
    <t>设计部</t>
    <phoneticPr fontId="1" type="noConversion"/>
  </si>
  <si>
    <t>报价部</t>
    <phoneticPr fontId="1" type="noConversion"/>
  </si>
  <si>
    <t>《灯具类》厂内安装施工单</t>
    <phoneticPr fontId="1" type="noConversion"/>
  </si>
  <si>
    <t>《灯具类》厂外安装施工单</t>
    <phoneticPr fontId="1" type="noConversion"/>
  </si>
  <si>
    <t>《灯具品类》销售分析表</t>
    <phoneticPr fontId="1" type="noConversion"/>
  </si>
  <si>
    <t>报价部/总经理/财务部</t>
    <phoneticPr fontId="1" type="noConversion"/>
  </si>
  <si>
    <t>《灯具类》汇总采购单</t>
    <phoneticPr fontId="1" type="noConversion"/>
  </si>
  <si>
    <t>部门权限</t>
    <phoneticPr fontId="1" type="noConversion"/>
  </si>
  <si>
    <t>报价部/仓库/装修部/厂长</t>
    <phoneticPr fontId="1" type="noConversion"/>
  </si>
  <si>
    <t>仓库/电工组/厂长</t>
    <phoneticPr fontId="1" type="noConversion"/>
  </si>
  <si>
    <t>仓库/装修部/厂长</t>
    <phoneticPr fontId="1" type="noConversion"/>
  </si>
  <si>
    <t>报价部/仓库/采购部/财务部/电工组/装修部/厂长</t>
    <phoneticPr fontId="1" type="noConversion"/>
  </si>
  <si>
    <t>设计部/报价部</t>
    <phoneticPr fontId="1" type="noConversion"/>
  </si>
  <si>
    <t>表格录入</t>
    <phoneticPr fontId="1" type="noConversion"/>
  </si>
  <si>
    <t>自动汇总</t>
    <phoneticPr fontId="1" type="noConversion"/>
  </si>
  <si>
    <t>浙江省杭州市西湖区物美六桂福珠宝</t>
    <phoneticPr fontId="1" type="noConversion"/>
  </si>
  <si>
    <t>签字日期：</t>
    <phoneticPr fontId="1" type="noConversion"/>
  </si>
  <si>
    <t>《甲方灯具采购》配送单</t>
    <phoneticPr fontId="1" type="noConversion"/>
  </si>
  <si>
    <t>服务台灯带</t>
    <phoneticPr fontId="1" type="noConversion"/>
  </si>
  <si>
    <t>收银台灯带</t>
  </si>
  <si>
    <t>收银台灯带</t>
    <phoneticPr fontId="1" type="noConversion"/>
  </si>
  <si>
    <t>维修台灯带</t>
    <phoneticPr fontId="1" type="noConversion"/>
  </si>
  <si>
    <t>内外属性</t>
    <phoneticPr fontId="1" type="noConversion"/>
  </si>
  <si>
    <t>现场安装</t>
    <phoneticPr fontId="1" type="noConversion"/>
  </si>
  <si>
    <t>厂内安装</t>
    <phoneticPr fontId="1" type="noConversion"/>
  </si>
  <si>
    <t>用电量
（W）</t>
    <phoneticPr fontId="1" type="noConversion"/>
  </si>
  <si>
    <t>合计：</t>
    <phoneticPr fontId="1" type="noConversion"/>
  </si>
  <si>
    <t>标识配置</t>
    <phoneticPr fontId="1" type="noConversion"/>
  </si>
  <si>
    <t>安装费</t>
    <phoneticPr fontId="1" type="noConversion"/>
  </si>
  <si>
    <t>参考图纸</t>
    <phoneticPr fontId="1" type="noConversion"/>
  </si>
  <si>
    <t>甲供LED天花灯——黄光</t>
    <phoneticPr fontId="1" type="noConversion"/>
  </si>
  <si>
    <t>甲供LED天花灯——中性光</t>
    <phoneticPr fontId="1" type="noConversion"/>
  </si>
  <si>
    <t>甲供LED天花灯——白光</t>
    <phoneticPr fontId="1" type="noConversion"/>
  </si>
  <si>
    <t>甲供LED射灯——黄光</t>
    <phoneticPr fontId="1" type="noConversion"/>
  </si>
  <si>
    <t>甲供LED射灯——中性光</t>
    <phoneticPr fontId="1" type="noConversion"/>
  </si>
  <si>
    <t>甲供LED射灯——白光</t>
    <phoneticPr fontId="1" type="noConversion"/>
  </si>
  <si>
    <t>甲供LED筒灯——白光</t>
    <phoneticPr fontId="1" type="noConversion"/>
  </si>
  <si>
    <t>甲供LED户外投光灯——白光</t>
    <phoneticPr fontId="1" type="noConversion"/>
  </si>
  <si>
    <t>甲供LED户外投光灯——黄光</t>
    <phoneticPr fontId="1" type="noConversion"/>
  </si>
  <si>
    <t>甲供LED户外投光灯——中性光</t>
    <phoneticPr fontId="1" type="noConversion"/>
  </si>
  <si>
    <t>甲供LED软条灯——中性光</t>
    <phoneticPr fontId="1" type="noConversion"/>
  </si>
  <si>
    <t>甲供LED软条灯——白光</t>
    <phoneticPr fontId="1" type="noConversion"/>
  </si>
  <si>
    <t>甲供LED软条灯——黄光</t>
    <phoneticPr fontId="1" type="noConversion"/>
  </si>
  <si>
    <t>甲供LED防水软条灯——黄光</t>
    <phoneticPr fontId="1" type="noConversion"/>
  </si>
  <si>
    <t>甲供LED防水软条灯——中性光</t>
    <phoneticPr fontId="1" type="noConversion"/>
  </si>
  <si>
    <t>甲供LED防水软条灯——白光</t>
    <phoneticPr fontId="1" type="noConversion"/>
  </si>
  <si>
    <t>甲供LED硬条灯——黄光</t>
    <phoneticPr fontId="1" type="noConversion"/>
  </si>
  <si>
    <t>甲供LED硬条灯——中性光</t>
    <phoneticPr fontId="1" type="noConversion"/>
  </si>
  <si>
    <t>甲供LED硬条灯——白光</t>
    <phoneticPr fontId="1" type="noConversion"/>
  </si>
  <si>
    <t>甲供LED超薄筒灯——白光</t>
    <phoneticPr fontId="1" type="noConversion"/>
  </si>
  <si>
    <t>甲供LED洗墙灯——黄光</t>
    <phoneticPr fontId="1" type="noConversion"/>
  </si>
  <si>
    <t>甲供LED洗墙灯——中性光</t>
    <phoneticPr fontId="1" type="noConversion"/>
  </si>
  <si>
    <t>甲供LED洗墙灯——白光</t>
    <phoneticPr fontId="1" type="noConversion"/>
  </si>
  <si>
    <t>甲供LED应急筒灯——白光</t>
    <phoneticPr fontId="1" type="noConversion"/>
  </si>
  <si>
    <t>甲供水晶灯（参考照片）</t>
    <phoneticPr fontId="1" type="noConversion"/>
  </si>
  <si>
    <t>甲供羊皮灯（参考照片）</t>
    <phoneticPr fontId="1" type="noConversion"/>
  </si>
  <si>
    <t>甲供造型灯（参考照片）</t>
    <phoneticPr fontId="1" type="noConversion"/>
  </si>
  <si>
    <t>甲供壁灯（参考照片）</t>
    <phoneticPr fontId="1" type="noConversion"/>
  </si>
  <si>
    <t>其他类</t>
    <phoneticPr fontId="1" type="noConversion"/>
  </si>
  <si>
    <t>甲供其他类</t>
    <phoneticPr fontId="1" type="noConversion"/>
  </si>
  <si>
    <t>王红川</t>
  </si>
  <si>
    <t>满天星（弧形）4000K（30珠/米）60W/中性光</t>
  </si>
  <si>
    <t>条</t>
    <phoneticPr fontId="1" type="noConversion"/>
  </si>
  <si>
    <t>辅材-1米高温接线端子</t>
    <phoneticPr fontId="1" type="noConversion"/>
  </si>
  <si>
    <t>对</t>
    <phoneticPr fontId="1" type="noConversion"/>
  </si>
  <si>
    <t>辅材-5公分高温接线端子</t>
    <phoneticPr fontId="1" type="noConversion"/>
  </si>
  <si>
    <t>安装费-饰品天花灯/射灯/筒灯</t>
    <phoneticPr fontId="1" type="noConversion"/>
  </si>
  <si>
    <t>安装费-场景条灯</t>
    <phoneticPr fontId="1" type="noConversion"/>
  </si>
  <si>
    <t>安装费-饰品条灯</t>
    <phoneticPr fontId="1" type="noConversion"/>
  </si>
  <si>
    <t>安装费-装饰灯</t>
    <phoneticPr fontId="1" type="noConversion"/>
  </si>
  <si>
    <t>安装费-水晶灯1</t>
    <phoneticPr fontId="1" type="noConversion"/>
  </si>
  <si>
    <t>安装费-水晶灯2</t>
  </si>
  <si>
    <t>安装费-水晶灯3</t>
  </si>
  <si>
    <t>安装费-水晶灯4</t>
  </si>
  <si>
    <t>七彩线灯/RGB控制器</t>
    <phoneticPr fontId="1" type="noConversion"/>
  </si>
  <si>
    <t>七彩线灯/RGB 5V 电源</t>
    <phoneticPr fontId="1" type="noConversion"/>
  </si>
  <si>
    <t>安装费-七彩灯</t>
    <phoneticPr fontId="1" type="noConversion"/>
  </si>
  <si>
    <t>对</t>
    <phoneticPr fontId="1" type="noConversion"/>
  </si>
  <si>
    <t>水晶灯-A款（参考照片）</t>
    <phoneticPr fontId="1" type="noConversion"/>
  </si>
  <si>
    <t>水晶灯-B款（参考照片）</t>
    <phoneticPr fontId="1" type="noConversion"/>
  </si>
  <si>
    <t>水晶灯-C款（参考照片）</t>
    <phoneticPr fontId="1" type="noConversion"/>
  </si>
  <si>
    <t>水晶灯-D款（参考照片）</t>
    <phoneticPr fontId="1" type="noConversion"/>
  </si>
  <si>
    <t>壁灯-A类（参考照片）</t>
    <phoneticPr fontId="1" type="noConversion"/>
  </si>
  <si>
    <t>壁灯-B类（参考照片）</t>
    <phoneticPr fontId="1" type="noConversion"/>
  </si>
  <si>
    <t>壁灯-C类（参考照片）</t>
    <phoneticPr fontId="1" type="noConversion"/>
  </si>
  <si>
    <t>壁灯-D类（参考照片）</t>
    <phoneticPr fontId="1" type="noConversion"/>
  </si>
  <si>
    <t>壁灯-E类（参考照片）</t>
    <phoneticPr fontId="1" type="noConversion"/>
  </si>
  <si>
    <t>壁灯-F类（参考照片）</t>
    <phoneticPr fontId="1" type="noConversion"/>
  </si>
  <si>
    <t>壁灯-G类（参考照片）</t>
    <phoneticPr fontId="1" type="noConversion"/>
  </si>
  <si>
    <t>壁灯-H类（参考照片）</t>
    <phoneticPr fontId="1" type="noConversion"/>
  </si>
  <si>
    <t>水晶灯-E款（参考照片）</t>
    <phoneticPr fontId="1" type="noConversion"/>
  </si>
  <si>
    <t>水晶灯-F款（参考照片）</t>
    <phoneticPr fontId="1" type="noConversion"/>
  </si>
  <si>
    <t>水晶灯-G款（参考照片）</t>
    <phoneticPr fontId="1" type="noConversion"/>
  </si>
  <si>
    <t>水晶灯-H款（参考照片）</t>
    <phoneticPr fontId="1" type="noConversion"/>
  </si>
  <si>
    <t>条灯弧形加工费</t>
    <phoneticPr fontId="1" type="noConversion"/>
  </si>
  <si>
    <t>条</t>
    <phoneticPr fontId="1" type="noConversion"/>
  </si>
  <si>
    <t>壁灯-A类5054硬条灯/3000K/72珠18W/黄光</t>
    <phoneticPr fontId="1" type="noConversion"/>
  </si>
  <si>
    <t>壁灯-B类5054硬条灯/4000K/72珠18W/中性光</t>
    <phoneticPr fontId="1" type="noConversion"/>
  </si>
  <si>
    <t>壁灯-C类5054硬条灯/6000K/72珠18W/白光</t>
    <phoneticPr fontId="1" type="noConversion"/>
  </si>
  <si>
    <t>防爆灯4000K/40W/1.2米/中性光</t>
    <phoneticPr fontId="1" type="noConversion"/>
  </si>
  <si>
    <t>/</t>
    <phoneticPr fontId="1" type="noConversion"/>
  </si>
  <si>
    <t>百福</t>
    <phoneticPr fontId="1" type="noConversion"/>
  </si>
  <si>
    <t>东创</t>
    <phoneticPr fontId="1" type="noConversion"/>
  </si>
  <si>
    <t>/</t>
    <phoneticPr fontId="1" type="noConversion"/>
  </si>
  <si>
    <t>百成照明</t>
    <phoneticPr fontId="1" type="noConversion"/>
  </si>
  <si>
    <t>澳浦照明</t>
    <phoneticPr fontId="1" type="noConversion"/>
  </si>
  <si>
    <t>东创</t>
    <phoneticPr fontId="1" type="noConversion"/>
  </si>
  <si>
    <t>华能</t>
    <phoneticPr fontId="1" type="noConversion"/>
  </si>
  <si>
    <t>供应商</t>
    <phoneticPr fontId="1" type="noConversion"/>
  </si>
  <si>
    <t>晶元</t>
    <phoneticPr fontId="1" type="noConversion"/>
  </si>
  <si>
    <t>OSR</t>
    <phoneticPr fontId="1" type="noConversion"/>
  </si>
  <si>
    <t>台湾光威</t>
    <phoneticPr fontId="1" type="noConversion"/>
  </si>
  <si>
    <t>科瑞</t>
    <phoneticPr fontId="1" type="noConversion"/>
  </si>
  <si>
    <t>嘉拓照明</t>
    <phoneticPr fontId="1" type="noConversion"/>
  </si>
  <si>
    <t>华富成</t>
    <phoneticPr fontId="1" type="noConversion"/>
  </si>
  <si>
    <t>依悠科技</t>
    <phoneticPr fontId="1" type="noConversion"/>
  </si>
  <si>
    <t>瑜亮雅灯饰</t>
  </si>
  <si>
    <t>/</t>
    <phoneticPr fontId="1" type="noConversion"/>
  </si>
  <si>
    <t>机动采购</t>
  </si>
  <si>
    <t>机动采购</t>
    <phoneticPr fontId="1" type="noConversion"/>
  </si>
  <si>
    <t>澳浦照明</t>
  </si>
  <si>
    <t>应急筒灯6000K/15W/白光/Φ165mm（配蓄电器）</t>
  </si>
  <si>
    <t>户外方形灯/4000K/40W/中性光/开孔220*125mm</t>
  </si>
  <si>
    <t>条灯弧形加工费</t>
  </si>
  <si>
    <t>销售柜</t>
  </si>
  <si>
    <t>条</t>
  </si>
  <si>
    <t>甲供羊皮灯（参考照片）</t>
  </si>
  <si>
    <t>瑜亮雅灯饰</t>
    <phoneticPr fontId="1" type="noConversion"/>
  </si>
  <si>
    <t>瑜亮雅</t>
  </si>
  <si>
    <t>机动加工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</si>
</sst>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2">
    <numFmt numFmtId="176" formatCode="&quot;¥&quot;#,##0;&quot;¥&quot;\-#,##0"/>
    <numFmt numFmtId="177" formatCode="&quot;¥&quot;#,##0.00;&quot;¥&quot;\-#,##0.00"/>
    <numFmt numFmtId="178" formatCode="&quot;¥&quot;#,##0.00;[Red]&quot;¥&quot;\-#,##0.00"/>
    <numFmt numFmtId="179" formatCode="[$-F800]dddd\,\ mmmm\ dd\,\ yyyy"/>
    <numFmt numFmtId="180" formatCode="0.00;[Red]0.00"/>
    <numFmt numFmtId="181" formatCode="0.00_);\(0.00\)"/>
    <numFmt numFmtId="182" formatCode="0.00_ "/>
    <numFmt numFmtId="183" formatCode="0.00_);[Red]\(0.00\)"/>
    <numFmt numFmtId="184" formatCode="0_ ;[Red]\-0\ "/>
    <numFmt numFmtId="185" formatCode="&quot;¥&quot;#,##0;[Red]&quot;¥&quot;#,##0"/>
    <numFmt numFmtId="186" formatCode="#,##0;[Red]#,##0"/>
    <numFmt numFmtId="187" formatCode="yyyy&quot;年&quot;m&quot;月&quot;d&quot;日&quot;;@"/>
  </numFmts>
  <fonts count="60" x14ac:knownFonts="1">
    <font>
      <sz val="11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sz val="11"/>
      <color theme="1"/>
      <name val="方正北魏楷书简体"/>
      <family val="4"/>
      <charset val="134"/>
    </font>
    <font>
      <sz val="12"/>
      <color theme="1"/>
      <name val="方正北魏楷书简体"/>
      <family val="4"/>
      <charset val="134"/>
    </font>
    <font>
      <b/>
      <sz val="18"/>
      <color theme="1"/>
      <name val="方正北魏楷书简体"/>
      <family val="4"/>
      <charset val="134"/>
    </font>
    <font>
      <sz val="18"/>
      <color rgb="FF0000FF"/>
      <name val="方正北魏楷书简体"/>
      <family val="4"/>
      <charset val="134"/>
    </font>
    <font>
      <sz val="11"/>
      <color theme="1"/>
      <name val="时尚中黑简体"/>
      <family val="3"/>
      <charset val="134"/>
    </font>
    <font>
      <sz val="11"/>
      <color rgb="FF0000FF"/>
      <name val="方正北魏楷书简体"/>
      <family val="4"/>
      <charset val="134"/>
    </font>
    <font>
      <sz val="11"/>
      <name val="方正北魏楷书简体"/>
      <family val="4"/>
      <charset val="134"/>
    </font>
    <font>
      <sz val="11"/>
      <color theme="1"/>
      <name val="Calibri"/>
      <family val="4"/>
      <charset val="161"/>
    </font>
    <font>
      <sz val="11"/>
      <color theme="1"/>
      <name val="方正北魏楷书简体"/>
      <family val="4"/>
      <charset val="161"/>
    </font>
    <font>
      <sz val="11"/>
      <color theme="1"/>
      <name val="微软雅黑"/>
      <family val="4"/>
      <charset val="134"/>
    </font>
    <font>
      <sz val="11"/>
      <color theme="1"/>
      <name val="新宋体"/>
      <family val="3"/>
      <charset val="134"/>
    </font>
    <font>
      <sz val="11"/>
      <color theme="1"/>
      <name val="Calibri"/>
      <family val="4"/>
      <charset val="134"/>
    </font>
    <font>
      <sz val="12"/>
      <name val="宋体"/>
      <family val="3"/>
      <charset val="134"/>
    </font>
    <font>
      <b/>
      <sz val="20"/>
      <name val="宋体"/>
      <family val="3"/>
      <charset val="134"/>
    </font>
    <font>
      <sz val="9"/>
      <name val="宋体"/>
      <family val="3"/>
      <charset val="134"/>
    </font>
    <font>
      <b/>
      <sz val="18"/>
      <name val="宋体"/>
      <family val="3"/>
      <charset val="134"/>
    </font>
    <font>
      <b/>
      <sz val="12"/>
      <name val="宋体"/>
      <family val="3"/>
      <charset val="134"/>
    </font>
    <font>
      <b/>
      <sz val="12"/>
      <color rgb="FF0000FF"/>
      <name val="宋体"/>
      <family val="3"/>
      <charset val="134"/>
    </font>
    <font>
      <sz val="10.5"/>
      <name val="宋体"/>
      <family val="3"/>
      <charset val="134"/>
    </font>
    <font>
      <b/>
      <sz val="10.5"/>
      <name val="宋体"/>
      <family val="3"/>
      <charset val="134"/>
    </font>
    <font>
      <sz val="10"/>
      <name val="宋体"/>
      <family val="3"/>
      <charset val="134"/>
    </font>
    <font>
      <sz val="10"/>
      <color indexed="8"/>
      <name val="宋体"/>
      <family val="3"/>
      <charset val="134"/>
    </font>
    <font>
      <sz val="10"/>
      <color theme="1"/>
      <name val="宋体"/>
      <family val="3"/>
      <charset val="134"/>
    </font>
    <font>
      <b/>
      <sz val="10"/>
      <name val="宋体"/>
      <family val="3"/>
      <charset val="134"/>
    </font>
    <font>
      <sz val="11"/>
      <name val="宋体"/>
      <family val="3"/>
      <charset val="134"/>
    </font>
    <font>
      <b/>
      <sz val="10"/>
      <color rgb="FF0000FF"/>
      <name val="宋体"/>
      <family val="3"/>
      <charset val="134"/>
    </font>
    <font>
      <b/>
      <sz val="11"/>
      <color theme="1"/>
      <name val="宋体"/>
      <family val="3"/>
      <charset val="134"/>
    </font>
    <font>
      <sz val="11"/>
      <color rgb="FF0000FF"/>
      <name val="宋体"/>
      <family val="3"/>
      <charset val="134"/>
    </font>
    <font>
      <sz val="11"/>
      <color indexed="12"/>
      <name val="宋体"/>
      <family val="3"/>
      <charset val="134"/>
    </font>
    <font>
      <b/>
      <sz val="16"/>
      <name val="方正中等线简体"/>
      <family val="3"/>
      <charset val="134"/>
    </font>
    <font>
      <b/>
      <sz val="9"/>
      <color indexed="8"/>
      <name val="宋体"/>
      <family val="3"/>
      <charset val="134"/>
    </font>
    <font>
      <b/>
      <sz val="9"/>
      <color indexed="12"/>
      <name val="宋体"/>
      <family val="3"/>
      <charset val="134"/>
    </font>
    <font>
      <sz val="8"/>
      <color indexed="8"/>
      <name val="宋体"/>
      <family val="3"/>
      <charset val="134"/>
    </font>
    <font>
      <b/>
      <sz val="10"/>
      <name val="Times New Roman"/>
      <family val="1"/>
    </font>
    <font>
      <sz val="9"/>
      <color theme="1"/>
      <name val="宋体"/>
      <family val="3"/>
      <charset val="134"/>
    </font>
    <font>
      <sz val="12"/>
      <color theme="1"/>
      <name val="宋体"/>
      <family val="3"/>
      <charset val="134"/>
    </font>
    <font>
      <b/>
      <sz val="9"/>
      <name val="宋体"/>
      <family val="3"/>
      <charset val="134"/>
    </font>
    <font>
      <sz val="9"/>
      <color indexed="14"/>
      <name val="宋体"/>
      <family val="3"/>
      <charset val="134"/>
    </font>
    <font>
      <b/>
      <sz val="10"/>
      <color theme="1"/>
      <name val="黑体"/>
      <family val="3"/>
      <charset val="134"/>
    </font>
    <font>
      <b/>
      <sz val="10"/>
      <color rgb="FF0000FF"/>
      <name val="黑体"/>
      <family val="3"/>
      <charset val="134"/>
    </font>
    <font>
      <b/>
      <sz val="10"/>
      <name val="黑体"/>
      <family val="3"/>
      <charset val="134"/>
    </font>
    <font>
      <b/>
      <sz val="22"/>
      <name val="宋体"/>
      <family val="3"/>
      <charset val="134"/>
    </font>
    <font>
      <b/>
      <sz val="14"/>
      <name val="宋体"/>
      <family val="3"/>
      <charset val="134"/>
    </font>
    <font>
      <b/>
      <sz val="14"/>
      <color rgb="FF0000FF"/>
      <name val="宋体"/>
      <family val="3"/>
      <charset val="134"/>
    </font>
    <font>
      <b/>
      <sz val="16"/>
      <color rgb="FF0000FF"/>
      <name val="宋体"/>
      <family val="3"/>
      <charset val="134"/>
    </font>
    <font>
      <b/>
      <sz val="11"/>
      <color theme="1"/>
      <name val="方正北魏楷书简体"/>
      <family val="4"/>
      <charset val="134"/>
    </font>
    <font>
      <sz val="16"/>
      <color theme="1"/>
      <name val="方正北魏楷书简体"/>
      <family val="4"/>
      <charset val="134"/>
    </font>
    <font>
      <sz val="20"/>
      <color theme="1"/>
      <name val="方正北魏楷书简体"/>
      <family val="4"/>
      <charset val="134"/>
    </font>
    <font>
      <sz val="20"/>
      <color rgb="FF0000FF"/>
      <name val="方正北魏楷书简体"/>
      <family val="4"/>
      <charset val="134"/>
    </font>
    <font>
      <sz val="14"/>
      <color rgb="FF0000FF"/>
      <name val="方正北魏楷书简体"/>
      <family val="4"/>
      <charset val="134"/>
    </font>
    <font>
      <b/>
      <sz val="12"/>
      <color theme="1"/>
      <name val="方正北魏楷书简体"/>
      <family val="4"/>
      <charset val="134"/>
    </font>
    <font>
      <sz val="12"/>
      <color indexed="8"/>
      <name val="方正北魏楷书简体"/>
      <family val="4"/>
      <charset val="134"/>
    </font>
    <font>
      <sz val="12"/>
      <color theme="1"/>
      <name val="Calibri"/>
      <family val="4"/>
      <charset val="161"/>
    </font>
    <font>
      <b/>
      <sz val="12"/>
      <color rgb="FF0000FF"/>
      <name val="方正北魏楷书简体"/>
      <family val="4"/>
      <charset val="134"/>
    </font>
    <font>
      <sz val="12"/>
      <color rgb="FF0000FF"/>
      <name val="方正北魏楷书简体"/>
      <family val="4"/>
      <charset val="134"/>
    </font>
    <font>
      <b/>
      <sz val="10"/>
      <color theme="1"/>
      <name val="方正北魏楷书简体"/>
      <family val="4"/>
      <charset val="134"/>
    </font>
    <font>
      <sz val="10"/>
      <color theme="1"/>
      <name val="方正北魏楷书简体"/>
      <family val="4"/>
      <charset val="134"/>
    </font>
    <font>
      <sz val="10"/>
      <color rgb="FF0000FF"/>
      <name val="方正北魏楷书简体"/>
      <family val="4"/>
      <charset val="134"/>
    </font>
  </fonts>
  <fills count="20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FFFF00"/>
        <bgColor indexed="64"/>
      </patternFill>
    </fill>
  </fills>
  <borders count="6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/>
      <top style="thin">
        <color auto="1"/>
      </top>
      <bottom style="hair">
        <color auto="1"/>
      </bottom>
      <diagonal/>
    </border>
    <border>
      <left/>
      <right style="hair">
        <color auto="1"/>
      </right>
      <top style="thin">
        <color auto="1"/>
      </top>
      <bottom style="hair">
        <color auto="1"/>
      </bottom>
      <diagonal/>
    </border>
    <border>
      <left/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/>
      <top style="hair">
        <color auto="1"/>
      </top>
      <bottom style="hair">
        <color auto="1"/>
      </bottom>
      <diagonal/>
    </border>
    <border>
      <left/>
      <right style="hair">
        <color auto="1"/>
      </right>
      <top style="hair">
        <color auto="1"/>
      </top>
      <bottom style="hair">
        <color auto="1"/>
      </bottom>
      <diagonal/>
    </border>
    <border>
      <left/>
      <right style="thin">
        <color auto="1"/>
      </right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hair">
        <color auto="1"/>
      </top>
      <bottom style="thin">
        <color auto="1"/>
      </bottom>
      <diagonal/>
    </border>
    <border>
      <left/>
      <right/>
      <top style="hair">
        <color auto="1"/>
      </top>
      <bottom style="thin">
        <color auto="1"/>
      </bottom>
      <diagonal/>
    </border>
    <border>
      <left/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thin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hair">
        <color auto="1"/>
      </bottom>
      <diagonal/>
    </border>
    <border>
      <left style="medium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/>
      <top/>
      <bottom style="double">
        <color auto="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 style="medium">
        <color auto="1"/>
      </right>
      <top style="hair">
        <color auto="1"/>
      </top>
      <bottom style="medium">
        <color auto="1"/>
      </bottom>
      <diagonal/>
    </border>
    <border>
      <left style="hair">
        <color auto="1"/>
      </left>
      <right/>
      <top style="hair">
        <color auto="1"/>
      </top>
      <bottom style="medium">
        <color auto="1"/>
      </bottom>
      <diagonal/>
    </border>
    <border>
      <left/>
      <right/>
      <top style="hair">
        <color auto="1"/>
      </top>
      <bottom style="medium">
        <color auto="1"/>
      </bottom>
      <diagonal/>
    </border>
    <border>
      <left/>
      <right style="hair">
        <color auto="1"/>
      </right>
      <top style="hair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medium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medium">
        <color auto="1"/>
      </right>
      <top/>
      <bottom style="hair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/>
      <diagonal/>
    </border>
  </borders>
  <cellStyleXfs count="3">
    <xf numFmtId="0" fontId="0" fillId="0" borderId="0">
      <alignment vertical="center"/>
    </xf>
    <xf numFmtId="0" fontId="14" fillId="0" borderId="0">
      <alignment vertical="center"/>
    </xf>
    <xf numFmtId="0" fontId="14" fillId="0" borderId="0"/>
  </cellStyleXfs>
  <cellXfs count="399">
    <xf numFmtId="0" fontId="0" fillId="0" borderId="0" xfId="0">
      <alignment vertical="center"/>
    </xf>
    <xf numFmtId="0" fontId="2" fillId="3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2" fillId="4" borderId="0" xfId="0" applyFont="1" applyFill="1" applyBorder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2" fillId="3" borderId="5" xfId="0" applyFont="1" applyFill="1" applyBorder="1" applyAlignment="1">
      <alignment horizontal="center" vertical="center"/>
    </xf>
    <xf numFmtId="0" fontId="2" fillId="3" borderId="6" xfId="0" applyFont="1" applyFill="1" applyBorder="1" applyAlignment="1">
      <alignment horizontal="center" vertical="center"/>
    </xf>
    <xf numFmtId="0" fontId="7" fillId="4" borderId="5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7" fillId="4" borderId="6" xfId="0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7" fillId="4" borderId="7" xfId="0" applyFont="1" applyFill="1" applyBorder="1" applyAlignment="1">
      <alignment horizontal="center" vertical="center"/>
    </xf>
    <xf numFmtId="0" fontId="2" fillId="0" borderId="6" xfId="0" applyFont="1" applyFill="1" applyBorder="1" applyAlignment="1">
      <alignment horizontal="center" vertical="center"/>
    </xf>
    <xf numFmtId="0" fontId="2" fillId="0" borderId="9" xfId="0" applyFont="1" applyFill="1" applyBorder="1" applyAlignment="1">
      <alignment horizontal="center" vertical="center"/>
    </xf>
    <xf numFmtId="0" fontId="4" fillId="2" borderId="0" xfId="0" applyFont="1" applyFill="1" applyBorder="1" applyAlignment="1">
      <alignment vertical="center"/>
    </xf>
    <xf numFmtId="0" fontId="2" fillId="5" borderId="0" xfId="0" applyFont="1" applyFill="1" applyBorder="1" applyAlignment="1">
      <alignment horizontal="center" vertical="center"/>
    </xf>
    <xf numFmtId="0" fontId="3" fillId="5" borderId="0" xfId="0" applyFont="1" applyFill="1" applyBorder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2" fillId="3" borderId="1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left" vertical="center"/>
    </xf>
    <xf numFmtId="0" fontId="2" fillId="6" borderId="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vertical="center"/>
    </xf>
    <xf numFmtId="0" fontId="2" fillId="0" borderId="0" xfId="0" applyFont="1" applyFill="1" applyBorder="1" applyAlignment="1">
      <alignment horizontal="center" vertical="center"/>
    </xf>
    <xf numFmtId="0" fontId="10" fillId="0" borderId="0" xfId="0" applyFont="1" applyFill="1" applyBorder="1" applyAlignment="1">
      <alignment horizontal="left" vertical="center"/>
    </xf>
    <xf numFmtId="0" fontId="2" fillId="0" borderId="0" xfId="0" applyFont="1" applyFill="1" applyBorder="1" applyAlignment="1">
      <alignment horizontal="center" vertical="center"/>
    </xf>
    <xf numFmtId="0" fontId="10" fillId="0" borderId="0" xfId="0" applyFont="1" applyFill="1" applyBorder="1" applyAlignment="1">
      <alignment horizontal="center" vertical="center"/>
    </xf>
    <xf numFmtId="0" fontId="13" fillId="0" borderId="0" xfId="0" applyFont="1" applyFill="1" applyBorder="1" applyAlignment="1">
      <alignment horizontal="left" vertical="center"/>
    </xf>
    <xf numFmtId="0" fontId="9" fillId="0" borderId="0" xfId="0" applyFont="1" applyFill="1" applyBorder="1" applyAlignment="1">
      <alignment horizontal="left" vertical="center"/>
    </xf>
    <xf numFmtId="0" fontId="14" fillId="3" borderId="0" xfId="1" applyFill="1">
      <alignment vertical="center"/>
    </xf>
    <xf numFmtId="0" fontId="14" fillId="7" borderId="0" xfId="1" applyFill="1">
      <alignment vertical="center"/>
    </xf>
    <xf numFmtId="0" fontId="14" fillId="0" borderId="0" xfId="1">
      <alignment vertical="center"/>
    </xf>
    <xf numFmtId="0" fontId="14" fillId="3" borderId="0" xfId="1" applyFont="1" applyFill="1">
      <alignment vertical="center"/>
    </xf>
    <xf numFmtId="0" fontId="18" fillId="3" borderId="0" xfId="1" applyFont="1" applyFill="1" applyBorder="1" applyAlignment="1">
      <alignment vertical="center"/>
    </xf>
    <xf numFmtId="0" fontId="18" fillId="3" borderId="0" xfId="1" applyFont="1" applyFill="1" applyBorder="1" applyAlignment="1">
      <alignment horizontal="right" vertical="center"/>
    </xf>
    <xf numFmtId="31" fontId="19" fillId="3" borderId="11" xfId="1" applyNumberFormat="1" applyFont="1" applyFill="1" applyBorder="1" applyAlignment="1">
      <alignment horizontal="left" vertical="center"/>
    </xf>
    <xf numFmtId="0" fontId="14" fillId="7" borderId="0" xfId="1" applyFont="1" applyFill="1">
      <alignment vertical="center"/>
    </xf>
    <xf numFmtId="0" fontId="0" fillId="0" borderId="0" xfId="1" applyFont="1">
      <alignment vertical="center"/>
    </xf>
    <xf numFmtId="0" fontId="18" fillId="3" borderId="0" xfId="1" applyFont="1" applyFill="1" applyBorder="1" applyAlignment="1">
      <alignment horizontal="left" vertical="center"/>
    </xf>
    <xf numFmtId="31" fontId="18" fillId="3" borderId="0" xfId="1" applyNumberFormat="1" applyFont="1" applyFill="1" applyAlignment="1">
      <alignment horizontal="center" vertical="center"/>
    </xf>
    <xf numFmtId="0" fontId="20" fillId="0" borderId="0" xfId="1" applyFont="1">
      <alignment vertical="center"/>
    </xf>
    <xf numFmtId="0" fontId="21" fillId="8" borderId="12" xfId="1" applyFont="1" applyFill="1" applyBorder="1" applyAlignment="1">
      <alignment horizontal="center" vertical="center"/>
    </xf>
    <xf numFmtId="0" fontId="21" fillId="8" borderId="13" xfId="1" applyFont="1" applyFill="1" applyBorder="1" applyAlignment="1">
      <alignment horizontal="center" vertical="center" wrapText="1"/>
    </xf>
    <xf numFmtId="0" fontId="21" fillId="8" borderId="14" xfId="1" applyFont="1" applyFill="1" applyBorder="1" applyAlignment="1">
      <alignment horizontal="center" vertical="center" wrapText="1"/>
    </xf>
    <xf numFmtId="0" fontId="21" fillId="8" borderId="1" xfId="1" applyFont="1" applyFill="1" applyBorder="1" applyAlignment="1">
      <alignment horizontal="center" vertical="center"/>
    </xf>
    <xf numFmtId="180" fontId="21" fillId="8" borderId="12" xfId="1" applyNumberFormat="1" applyFont="1" applyFill="1" applyBorder="1" applyAlignment="1">
      <alignment horizontal="center" vertical="center"/>
    </xf>
    <xf numFmtId="181" fontId="21" fillId="8" borderId="12" xfId="1" applyNumberFormat="1" applyFont="1" applyFill="1" applyBorder="1" applyAlignment="1">
      <alignment horizontal="center" vertical="center"/>
    </xf>
    <xf numFmtId="0" fontId="20" fillId="3" borderId="0" xfId="1" applyFont="1" applyFill="1">
      <alignment vertical="center"/>
    </xf>
    <xf numFmtId="0" fontId="20" fillId="7" borderId="0" xfId="1" applyFont="1" applyFill="1">
      <alignment vertical="center"/>
    </xf>
    <xf numFmtId="0" fontId="22" fillId="0" borderId="16" xfId="1" applyFont="1" applyFill="1" applyBorder="1" applyAlignment="1">
      <alignment horizontal="center" vertical="center"/>
    </xf>
    <xf numFmtId="180" fontId="22" fillId="0" borderId="16" xfId="1" applyNumberFormat="1" applyFont="1" applyFill="1" applyBorder="1" applyAlignment="1">
      <alignment horizontal="center" vertical="center"/>
    </xf>
    <xf numFmtId="181" fontId="22" fillId="0" borderId="16" xfId="1" applyNumberFormat="1" applyFont="1" applyFill="1" applyBorder="1" applyAlignment="1">
      <alignment horizontal="right" vertical="center"/>
    </xf>
    <xf numFmtId="0" fontId="14" fillId="0" borderId="0" xfId="1" applyFill="1">
      <alignment vertical="center"/>
    </xf>
    <xf numFmtId="0" fontId="22" fillId="0" borderId="21" xfId="1" applyFont="1" applyFill="1" applyBorder="1" applyAlignment="1">
      <alignment horizontal="center" vertical="center"/>
    </xf>
    <xf numFmtId="180" fontId="22" fillId="0" borderId="21" xfId="1" applyNumberFormat="1" applyFont="1" applyFill="1" applyBorder="1" applyAlignment="1">
      <alignment horizontal="center" vertical="center"/>
    </xf>
    <xf numFmtId="181" fontId="22" fillId="0" borderId="21" xfId="1" applyNumberFormat="1" applyFont="1" applyFill="1" applyBorder="1" applyAlignment="1">
      <alignment horizontal="right" vertical="center"/>
    </xf>
    <xf numFmtId="0" fontId="23" fillId="0" borderId="21" xfId="0" applyFont="1" applyFill="1" applyBorder="1" applyAlignment="1">
      <alignment horizontal="center" vertical="center"/>
    </xf>
    <xf numFmtId="182" fontId="23" fillId="0" borderId="21" xfId="0" applyNumberFormat="1" applyFont="1" applyFill="1" applyBorder="1" applyAlignment="1">
      <alignment horizontal="right" vertical="center"/>
    </xf>
    <xf numFmtId="0" fontId="22" fillId="3" borderId="21" xfId="1" applyFont="1" applyFill="1" applyBorder="1" applyAlignment="1">
      <alignment horizontal="center" vertical="center"/>
    </xf>
    <xf numFmtId="180" fontId="24" fillId="3" borderId="21" xfId="1" applyNumberFormat="1" applyFont="1" applyFill="1" applyBorder="1" applyAlignment="1">
      <alignment horizontal="center" vertical="center"/>
    </xf>
    <xf numFmtId="181" fontId="22" fillId="3" borderId="21" xfId="1" applyNumberFormat="1" applyFont="1" applyFill="1" applyBorder="1" applyAlignment="1">
      <alignment horizontal="right" vertical="center"/>
    </xf>
    <xf numFmtId="180" fontId="22" fillId="3" borderId="21" xfId="1" applyNumberFormat="1" applyFont="1" applyFill="1" applyBorder="1" applyAlignment="1">
      <alignment horizontal="center" vertical="center"/>
    </xf>
    <xf numFmtId="0" fontId="14" fillId="7" borderId="0" xfId="1" applyFont="1" applyFill="1" applyAlignment="1">
      <alignment vertical="center" wrapText="1"/>
    </xf>
    <xf numFmtId="181" fontId="25" fillId="9" borderId="21" xfId="1" applyNumberFormat="1" applyFont="1" applyFill="1" applyBorder="1" applyAlignment="1">
      <alignment horizontal="right" vertical="center"/>
    </xf>
    <xf numFmtId="0" fontId="23" fillId="0" borderId="21" xfId="1" applyFont="1" applyFill="1" applyBorder="1" applyAlignment="1">
      <alignment horizontal="center" vertical="center"/>
    </xf>
    <xf numFmtId="0" fontId="24" fillId="0" borderId="21" xfId="1" applyFont="1" applyFill="1" applyBorder="1" applyAlignment="1">
      <alignment horizontal="center" vertical="center"/>
    </xf>
    <xf numFmtId="180" fontId="24" fillId="0" borderId="21" xfId="1" applyNumberFormat="1" applyFont="1" applyFill="1" applyBorder="1" applyAlignment="1">
      <alignment horizontal="center" vertical="center"/>
    </xf>
    <xf numFmtId="0" fontId="24" fillId="3" borderId="21" xfId="1" applyFont="1" applyFill="1" applyBorder="1" applyAlignment="1">
      <alignment horizontal="center" vertical="center"/>
    </xf>
    <xf numFmtId="0" fontId="24" fillId="3" borderId="21" xfId="0" applyFont="1" applyFill="1" applyBorder="1" applyAlignment="1">
      <alignment horizontal="center" vertical="center"/>
    </xf>
    <xf numFmtId="182" fontId="24" fillId="3" borderId="21" xfId="0" applyNumberFormat="1" applyFont="1" applyFill="1" applyBorder="1" applyAlignment="1">
      <alignment horizontal="right" vertical="center"/>
    </xf>
    <xf numFmtId="0" fontId="24" fillId="0" borderId="21" xfId="0" applyFont="1" applyFill="1" applyBorder="1" applyAlignment="1">
      <alignment horizontal="center" vertical="center"/>
    </xf>
    <xf numFmtId="182" fontId="22" fillId="0" borderId="21" xfId="0" applyNumberFormat="1" applyFont="1" applyFill="1" applyBorder="1" applyAlignment="1">
      <alignment horizontal="right" vertical="center"/>
    </xf>
    <xf numFmtId="0" fontId="22" fillId="0" borderId="21" xfId="1" applyFont="1" applyBorder="1" applyAlignment="1">
      <alignment horizontal="center" vertical="center"/>
    </xf>
    <xf numFmtId="180" fontId="22" fillId="0" borderId="21" xfId="1" applyNumberFormat="1" applyFont="1" applyBorder="1" applyAlignment="1">
      <alignment horizontal="center" vertical="center"/>
    </xf>
    <xf numFmtId="181" fontId="22" fillId="0" borderId="21" xfId="1" applyNumberFormat="1" applyFont="1" applyBorder="1" applyAlignment="1">
      <alignment horizontal="right" vertical="center"/>
    </xf>
    <xf numFmtId="181" fontId="24" fillId="0" borderId="21" xfId="1" applyNumberFormat="1" applyFont="1" applyFill="1" applyBorder="1" applyAlignment="1">
      <alignment horizontal="right" vertical="center"/>
    </xf>
    <xf numFmtId="181" fontId="24" fillId="3" borderId="21" xfId="1" applyNumberFormat="1" applyFont="1" applyFill="1" applyBorder="1" applyAlignment="1">
      <alignment horizontal="right" vertical="center"/>
    </xf>
    <xf numFmtId="0" fontId="0" fillId="3" borderId="0" xfId="0" applyFill="1">
      <alignment vertical="center"/>
    </xf>
    <xf numFmtId="0" fontId="0" fillId="7" borderId="0" xfId="0" applyFill="1">
      <alignment vertical="center"/>
    </xf>
    <xf numFmtId="0" fontId="22" fillId="0" borderId="21" xfId="0" applyFont="1" applyFill="1" applyBorder="1" applyAlignment="1">
      <alignment horizontal="center" vertical="center"/>
    </xf>
    <xf numFmtId="182" fontId="22" fillId="0" borderId="21" xfId="0" applyNumberFormat="1" applyFont="1" applyFill="1" applyBorder="1" applyAlignment="1">
      <alignment horizontal="center" vertical="center"/>
    </xf>
    <xf numFmtId="0" fontId="26" fillId="3" borderId="0" xfId="1" applyFont="1" applyFill="1">
      <alignment vertical="center"/>
    </xf>
    <xf numFmtId="181" fontId="27" fillId="0" borderId="29" xfId="1" applyNumberFormat="1" applyFont="1" applyFill="1" applyBorder="1" applyAlignment="1">
      <alignment horizontal="right" vertical="center"/>
    </xf>
    <xf numFmtId="0" fontId="26" fillId="7" borderId="0" xfId="1" applyFont="1" applyFill="1">
      <alignment vertical="center"/>
    </xf>
    <xf numFmtId="0" fontId="26" fillId="0" borderId="0" xfId="1" applyFont="1" applyFill="1">
      <alignment vertical="center"/>
    </xf>
    <xf numFmtId="0" fontId="22" fillId="10" borderId="1" xfId="1" applyFont="1" applyFill="1" applyBorder="1" applyAlignment="1">
      <alignment horizontal="center" vertical="center"/>
    </xf>
    <xf numFmtId="0" fontId="29" fillId="3" borderId="11" xfId="1" applyFont="1" applyFill="1" applyBorder="1" applyAlignment="1">
      <alignment horizontal="left" wrapText="1"/>
    </xf>
    <xf numFmtId="0" fontId="30" fillId="3" borderId="0" xfId="1" applyFont="1" applyFill="1" applyAlignment="1">
      <alignment horizontal="left" wrapText="1"/>
    </xf>
    <xf numFmtId="182" fontId="30" fillId="3" borderId="0" xfId="1" applyNumberFormat="1" applyFont="1" applyFill="1" applyBorder="1" applyAlignment="1">
      <alignment horizontal="right"/>
    </xf>
    <xf numFmtId="180" fontId="30" fillId="3" borderId="0" xfId="1" applyNumberFormat="1" applyFont="1" applyFill="1" applyBorder="1" applyAlignment="1">
      <alignment horizontal="center"/>
    </xf>
    <xf numFmtId="181" fontId="30" fillId="3" borderId="0" xfId="1" applyNumberFormat="1" applyFont="1" applyFill="1" applyBorder="1" applyAlignment="1">
      <alignment horizontal="right"/>
    </xf>
    <xf numFmtId="0" fontId="28" fillId="3" borderId="0" xfId="1" applyFont="1" applyFill="1" applyAlignment="1">
      <alignment horizontal="right"/>
    </xf>
    <xf numFmtId="0" fontId="29" fillId="3" borderId="11" xfId="1" applyFont="1" applyFill="1" applyBorder="1" applyAlignment="1">
      <alignment horizontal="left"/>
    </xf>
    <xf numFmtId="0" fontId="30" fillId="3" borderId="0" xfId="1" applyFont="1" applyFill="1" applyBorder="1" applyAlignment="1">
      <alignment horizontal="left"/>
    </xf>
    <xf numFmtId="0" fontId="29" fillId="3" borderId="31" xfId="1" applyFont="1" applyFill="1" applyBorder="1" applyAlignment="1">
      <alignment horizontal="left" wrapText="1"/>
    </xf>
    <xf numFmtId="0" fontId="14" fillId="3" borderId="0" xfId="1" applyFill="1" applyAlignment="1">
      <alignment horizontal="left" vertical="center" wrapText="1"/>
    </xf>
    <xf numFmtId="0" fontId="14" fillId="3" borderId="0" xfId="1" applyFill="1" applyBorder="1">
      <alignment vertical="center"/>
    </xf>
    <xf numFmtId="180" fontId="14" fillId="3" borderId="0" xfId="1" applyNumberFormat="1" applyFill="1" applyBorder="1">
      <alignment vertical="center"/>
    </xf>
    <xf numFmtId="181" fontId="14" fillId="3" borderId="0" xfId="1" applyNumberFormat="1" applyFill="1" applyBorder="1" applyAlignment="1">
      <alignment horizontal="right" vertical="center"/>
    </xf>
    <xf numFmtId="0" fontId="29" fillId="3" borderId="31" xfId="1" applyFont="1" applyFill="1" applyBorder="1" applyAlignment="1">
      <alignment horizontal="left"/>
    </xf>
    <xf numFmtId="0" fontId="22" fillId="3" borderId="0" xfId="1" applyFont="1" applyFill="1">
      <alignment vertical="center"/>
    </xf>
    <xf numFmtId="0" fontId="14" fillId="3" borderId="0" xfId="1" applyFill="1" applyAlignment="1">
      <alignment horizontal="center" vertical="center"/>
    </xf>
    <xf numFmtId="180" fontId="14" fillId="3" borderId="0" xfId="1" applyNumberFormat="1" applyFill="1">
      <alignment vertical="center"/>
    </xf>
    <xf numFmtId="181" fontId="14" fillId="3" borderId="0" xfId="1" applyNumberFormat="1" applyFill="1" applyAlignment="1">
      <alignment horizontal="right" vertical="center"/>
    </xf>
    <xf numFmtId="0" fontId="14" fillId="7" borderId="0" xfId="1" applyFill="1" applyAlignment="1">
      <alignment horizontal="center" vertical="center"/>
    </xf>
    <xf numFmtId="0" fontId="14" fillId="7" borderId="0" xfId="1" applyFill="1" applyAlignment="1">
      <alignment horizontal="left" vertical="center" wrapText="1"/>
    </xf>
    <xf numFmtId="180" fontId="14" fillId="7" borderId="0" xfId="1" applyNumberFormat="1" applyFill="1">
      <alignment vertical="center"/>
    </xf>
    <xf numFmtId="181" fontId="14" fillId="7" borderId="0" xfId="1" applyNumberFormat="1" applyFill="1" applyAlignment="1">
      <alignment horizontal="right" vertical="center"/>
    </xf>
    <xf numFmtId="0" fontId="22" fillId="7" borderId="0" xfId="1" applyFont="1" applyFill="1">
      <alignment vertical="center"/>
    </xf>
    <xf numFmtId="0" fontId="14" fillId="0" borderId="0" xfId="1" applyAlignment="1">
      <alignment horizontal="center" vertical="center"/>
    </xf>
    <xf numFmtId="0" fontId="14" fillId="0" borderId="0" xfId="1" applyAlignment="1">
      <alignment horizontal="left" vertical="center" wrapText="1"/>
    </xf>
    <xf numFmtId="180" fontId="14" fillId="0" borderId="0" xfId="1" applyNumberFormat="1">
      <alignment vertical="center"/>
    </xf>
    <xf numFmtId="181" fontId="14" fillId="0" borderId="0" xfId="1" applyNumberFormat="1" applyAlignment="1">
      <alignment horizontal="right" vertical="center"/>
    </xf>
    <xf numFmtId="0" fontId="22" fillId="0" borderId="0" xfId="1" applyFont="1">
      <alignment vertical="center"/>
    </xf>
    <xf numFmtId="0" fontId="0" fillId="7" borderId="0" xfId="0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33" fillId="3" borderId="0" xfId="0" applyFont="1" applyFill="1" applyBorder="1" applyAlignment="1">
      <alignment vertical="center"/>
    </xf>
    <xf numFmtId="0" fontId="32" fillId="3" borderId="0" xfId="0" applyFont="1" applyFill="1" applyBorder="1" applyAlignment="1" applyProtection="1">
      <alignment horizontal="center" vertical="center"/>
      <protection locked="0"/>
    </xf>
    <xf numFmtId="0" fontId="32" fillId="3" borderId="0" xfId="0" applyFont="1" applyFill="1" applyBorder="1" applyAlignment="1" applyProtection="1">
      <alignment horizontal="right" vertical="center"/>
      <protection locked="0"/>
    </xf>
    <xf numFmtId="31" fontId="33" fillId="3" borderId="11" xfId="0" applyNumberFormat="1" applyFont="1" applyFill="1" applyBorder="1" applyAlignment="1" applyProtection="1">
      <alignment horizontal="left" vertical="center"/>
      <protection locked="0"/>
    </xf>
    <xf numFmtId="0" fontId="16" fillId="0" borderId="0" xfId="0" applyFont="1" applyBorder="1" applyAlignment="1">
      <alignment horizontal="center" vertical="center"/>
    </xf>
    <xf numFmtId="0" fontId="33" fillId="3" borderId="31" xfId="0" applyFont="1" applyFill="1" applyBorder="1" applyAlignment="1" applyProtection="1">
      <alignment horizontal="left" vertical="center"/>
      <protection locked="0"/>
    </xf>
    <xf numFmtId="0" fontId="34" fillId="3" borderId="0" xfId="0" applyFont="1" applyFill="1" applyBorder="1" applyAlignment="1">
      <alignment horizontal="center" vertical="center"/>
    </xf>
    <xf numFmtId="0" fontId="0" fillId="3" borderId="0" xfId="0" applyFill="1" applyAlignment="1">
      <alignment vertical="center"/>
    </xf>
    <xf numFmtId="0" fontId="25" fillId="8" borderId="2" xfId="0" applyFont="1" applyFill="1" applyBorder="1" applyAlignment="1">
      <alignment horizontal="center" vertical="center"/>
    </xf>
    <xf numFmtId="0" fontId="25" fillId="8" borderId="3" xfId="0" applyFont="1" applyFill="1" applyBorder="1" applyAlignment="1">
      <alignment horizontal="center" vertical="center"/>
    </xf>
    <xf numFmtId="0" fontId="25" fillId="8" borderId="4" xfId="0" applyFont="1" applyFill="1" applyBorder="1" applyAlignment="1">
      <alignment horizontal="center" vertical="center"/>
    </xf>
    <xf numFmtId="0" fontId="16" fillId="11" borderId="16" xfId="0" applyFont="1" applyFill="1" applyBorder="1" applyAlignment="1">
      <alignment horizontal="center" vertical="center" wrapText="1"/>
    </xf>
    <xf numFmtId="0" fontId="16" fillId="11" borderId="16" xfId="0" applyFont="1" applyFill="1" applyBorder="1" applyAlignment="1">
      <alignment horizontal="left" vertical="center" wrapText="1"/>
    </xf>
    <xf numFmtId="178" fontId="36" fillId="11" borderId="16" xfId="0" applyNumberFormat="1" applyFont="1" applyFill="1" applyBorder="1" applyAlignment="1">
      <alignment vertical="center" wrapText="1"/>
    </xf>
    <xf numFmtId="178" fontId="16" fillId="11" borderId="16" xfId="0" applyNumberFormat="1" applyFont="1" applyFill="1" applyBorder="1" applyAlignment="1">
      <alignment horizontal="right" vertical="center" wrapText="1"/>
    </xf>
    <xf numFmtId="178" fontId="16" fillId="11" borderId="34" xfId="0" applyNumberFormat="1" applyFont="1" applyFill="1" applyBorder="1" applyAlignment="1">
      <alignment horizontal="right" vertical="center" wrapText="1"/>
    </xf>
    <xf numFmtId="0" fontId="16" fillId="11" borderId="21" xfId="0" applyFont="1" applyFill="1" applyBorder="1" applyAlignment="1">
      <alignment horizontal="center" vertical="center" wrapText="1"/>
    </xf>
    <xf numFmtId="0" fontId="16" fillId="11" borderId="21" xfId="0" applyFont="1" applyFill="1" applyBorder="1" applyAlignment="1">
      <alignment horizontal="left" vertical="center" wrapText="1"/>
    </xf>
    <xf numFmtId="178" fontId="36" fillId="11" borderId="21" xfId="0" applyNumberFormat="1" applyFont="1" applyFill="1" applyBorder="1" applyAlignment="1">
      <alignment vertical="center" wrapText="1"/>
    </xf>
    <xf numFmtId="178" fontId="16" fillId="11" borderId="21" xfId="0" applyNumberFormat="1" applyFont="1" applyFill="1" applyBorder="1" applyAlignment="1">
      <alignment horizontal="right" vertical="center" wrapText="1"/>
    </xf>
    <xf numFmtId="178" fontId="16" fillId="11" borderId="36" xfId="0" applyNumberFormat="1" applyFont="1" applyFill="1" applyBorder="1" applyAlignment="1">
      <alignment horizontal="right" vertical="center" wrapText="1"/>
    </xf>
    <xf numFmtId="178" fontId="16" fillId="11" borderId="21" xfId="0" applyNumberFormat="1" applyFont="1" applyFill="1" applyBorder="1" applyAlignment="1">
      <alignment vertical="center" wrapText="1"/>
    </xf>
    <xf numFmtId="0" fontId="37" fillId="7" borderId="0" xfId="0" applyFont="1" applyFill="1" applyAlignment="1">
      <alignment horizontal="center" vertical="center"/>
    </xf>
    <xf numFmtId="178" fontId="16" fillId="3" borderId="21" xfId="0" applyNumberFormat="1" applyFont="1" applyFill="1" applyBorder="1" applyAlignment="1">
      <alignment vertical="center" wrapText="1"/>
    </xf>
    <xf numFmtId="178" fontId="38" fillId="9" borderId="21" xfId="0" applyNumberFormat="1" applyFont="1" applyFill="1" applyBorder="1" applyAlignment="1">
      <alignment horizontal="right" vertical="center" wrapText="1"/>
    </xf>
    <xf numFmtId="178" fontId="16" fillId="3" borderId="21" xfId="0" applyNumberFormat="1" applyFont="1" applyFill="1" applyBorder="1" applyAlignment="1">
      <alignment horizontal="right" vertical="center" wrapText="1"/>
    </xf>
    <xf numFmtId="0" fontId="16" fillId="3" borderId="21" xfId="0" applyFont="1" applyFill="1" applyBorder="1" applyAlignment="1">
      <alignment horizontal="left" vertical="center" wrapText="1"/>
    </xf>
    <xf numFmtId="183" fontId="27" fillId="0" borderId="29" xfId="0" applyNumberFormat="1" applyFont="1" applyFill="1" applyBorder="1" applyAlignment="1">
      <alignment vertical="center" wrapText="1"/>
    </xf>
    <xf numFmtId="183" fontId="27" fillId="0" borderId="38" xfId="0" applyNumberFormat="1" applyFont="1" applyFill="1" applyBorder="1" applyAlignment="1">
      <alignment vertical="center" wrapText="1"/>
    </xf>
    <xf numFmtId="0" fontId="41" fillId="11" borderId="11" xfId="0" applyFont="1" applyFill="1" applyBorder="1" applyAlignment="1">
      <alignment horizontal="left"/>
    </xf>
    <xf numFmtId="0" fontId="42" fillId="11" borderId="0" xfId="0" applyFont="1" applyFill="1" applyBorder="1" applyAlignment="1"/>
    <xf numFmtId="0" fontId="0" fillId="3" borderId="0" xfId="0" applyFill="1" applyAlignment="1">
      <alignment horizontal="center" vertical="center"/>
    </xf>
    <xf numFmtId="0" fontId="41" fillId="11" borderId="11" xfId="0" applyFont="1" applyFill="1" applyBorder="1" applyAlignment="1"/>
    <xf numFmtId="0" fontId="41" fillId="0" borderId="31" xfId="0" applyFont="1" applyBorder="1" applyAlignment="1">
      <alignment horizontal="left"/>
    </xf>
    <xf numFmtId="0" fontId="41" fillId="11" borderId="31" xfId="0" applyFont="1" applyFill="1" applyBorder="1" applyAlignment="1"/>
    <xf numFmtId="0" fontId="0" fillId="7" borderId="0" xfId="0" applyFill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12" borderId="0" xfId="0" applyFill="1" applyAlignment="1"/>
    <xf numFmtId="0" fontId="0" fillId="0" borderId="0" xfId="0" applyAlignment="1"/>
    <xf numFmtId="0" fontId="0" fillId="3" borderId="0" xfId="0" applyFill="1" applyAlignment="1"/>
    <xf numFmtId="0" fontId="43" fillId="3" borderId="0" xfId="2" applyFont="1" applyFill="1" applyBorder="1" applyAlignment="1">
      <alignment vertical="center"/>
    </xf>
    <xf numFmtId="0" fontId="15" fillId="3" borderId="0" xfId="2" applyFont="1" applyFill="1" applyBorder="1" applyAlignment="1">
      <alignment horizontal="center"/>
    </xf>
    <xf numFmtId="0" fontId="44" fillId="3" borderId="0" xfId="2" applyFont="1" applyFill="1" applyBorder="1" applyAlignment="1">
      <alignment vertical="center"/>
    </xf>
    <xf numFmtId="0" fontId="44" fillId="3" borderId="0" xfId="2" applyFont="1" applyFill="1" applyBorder="1" applyAlignment="1">
      <alignment horizontal="right"/>
    </xf>
    <xf numFmtId="0" fontId="45" fillId="3" borderId="11" xfId="2" applyFont="1" applyFill="1" applyBorder="1" applyAlignment="1"/>
    <xf numFmtId="0" fontId="44" fillId="3" borderId="0" xfId="2" applyFont="1" applyFill="1" applyBorder="1" applyAlignment="1">
      <alignment horizontal="center" vertical="center"/>
    </xf>
    <xf numFmtId="0" fontId="45" fillId="3" borderId="31" xfId="2" applyFont="1" applyFill="1" applyBorder="1" applyAlignment="1"/>
    <xf numFmtId="0" fontId="44" fillId="6" borderId="2" xfId="2" applyFont="1" applyFill="1" applyBorder="1" applyAlignment="1">
      <alignment horizontal="center" vertical="center"/>
    </xf>
    <xf numFmtId="0" fontId="44" fillId="6" borderId="4" xfId="2" applyFont="1" applyFill="1" applyBorder="1" applyAlignment="1">
      <alignment horizontal="center" vertical="center"/>
    </xf>
    <xf numFmtId="0" fontId="18" fillId="0" borderId="5" xfId="2" applyFont="1" applyBorder="1" applyAlignment="1">
      <alignment horizontal="center" vertical="center"/>
    </xf>
    <xf numFmtId="177" fontId="18" fillId="0" borderId="6" xfId="2" applyNumberFormat="1" applyFont="1" applyBorder="1" applyAlignment="1">
      <alignment horizontal="center" vertical="center"/>
    </xf>
    <xf numFmtId="177" fontId="18" fillId="0" borderId="45" xfId="2" applyNumberFormat="1" applyFont="1" applyBorder="1" applyAlignment="1">
      <alignment horizontal="center" vertical="center"/>
    </xf>
    <xf numFmtId="0" fontId="18" fillId="0" borderId="7" xfId="2" applyFont="1" applyBorder="1" applyAlignment="1">
      <alignment horizontal="center" vertical="center"/>
    </xf>
    <xf numFmtId="177" fontId="18" fillId="0" borderId="9" xfId="2" applyNumberFormat="1" applyFont="1" applyBorder="1" applyAlignment="1">
      <alignment horizontal="center" vertical="center"/>
    </xf>
    <xf numFmtId="0" fontId="44" fillId="3" borderId="0" xfId="0" applyFont="1" applyFill="1" applyBorder="1" applyAlignment="1">
      <alignment horizontal="right"/>
    </xf>
    <xf numFmtId="0" fontId="19" fillId="3" borderId="11" xfId="0" applyFont="1" applyFill="1" applyBorder="1" applyAlignment="1"/>
    <xf numFmtId="0" fontId="18" fillId="3" borderId="0" xfId="0" applyFont="1" applyFill="1" applyAlignment="1"/>
    <xf numFmtId="0" fontId="18" fillId="3" borderId="0" xfId="0" applyFont="1" applyFill="1" applyAlignment="1">
      <alignment horizontal="right"/>
    </xf>
    <xf numFmtId="0" fontId="0" fillId="14" borderId="0" xfId="0" applyFill="1" applyAlignment="1"/>
    <xf numFmtId="0" fontId="0" fillId="15" borderId="0" xfId="0" applyFill="1" applyAlignment="1"/>
    <xf numFmtId="184" fontId="2" fillId="0" borderId="0" xfId="0" applyNumberFormat="1" applyFont="1" applyFill="1" applyBorder="1" applyAlignment="1">
      <alignment horizontal="center" vertical="center"/>
    </xf>
    <xf numFmtId="184" fontId="2" fillId="0" borderId="0" xfId="0" applyNumberFormat="1" applyFont="1" applyFill="1" applyBorder="1" applyAlignment="1">
      <alignment horizontal="left" vertical="center"/>
    </xf>
    <xf numFmtId="0" fontId="2" fillId="0" borderId="0" xfId="0" applyFont="1" applyFill="1" applyBorder="1" applyAlignment="1">
      <alignment horizontal="center" vertical="center"/>
    </xf>
    <xf numFmtId="0" fontId="2" fillId="14" borderId="0" xfId="0" applyFont="1" applyFill="1" applyBorder="1" applyAlignment="1">
      <alignment horizontal="center" vertical="center"/>
    </xf>
    <xf numFmtId="0" fontId="2" fillId="3" borderId="0" xfId="0" applyFont="1" applyFill="1" applyBorder="1" applyAlignment="1">
      <alignment horizontal="center" vertical="center"/>
    </xf>
    <xf numFmtId="0" fontId="2" fillId="0" borderId="46" xfId="0" applyFont="1" applyFill="1" applyBorder="1" applyAlignment="1">
      <alignment horizontal="center" vertical="center"/>
    </xf>
    <xf numFmtId="0" fontId="49" fillId="14" borderId="0" xfId="0" applyFont="1" applyFill="1" applyBorder="1" applyAlignment="1">
      <alignment horizontal="center"/>
    </xf>
    <xf numFmtId="0" fontId="2" fillId="14" borderId="0" xfId="0" applyFont="1" applyFill="1" applyAlignment="1">
      <alignment horizontal="center" vertical="center"/>
    </xf>
    <xf numFmtId="0" fontId="48" fillId="18" borderId="0" xfId="0" applyFont="1" applyFill="1" applyBorder="1" applyAlignment="1">
      <alignment horizontal="center"/>
    </xf>
    <xf numFmtId="185" fontId="51" fillId="17" borderId="47" xfId="0" applyNumberFormat="1" applyFont="1" applyFill="1" applyBorder="1" applyAlignment="1">
      <alignment horizontal="center" vertical="center"/>
    </xf>
    <xf numFmtId="185" fontId="51" fillId="17" borderId="48" xfId="0" applyNumberFormat="1" applyFont="1" applyFill="1" applyBorder="1" applyAlignment="1">
      <alignment horizontal="center" vertical="center"/>
    </xf>
    <xf numFmtId="0" fontId="3" fillId="0" borderId="16" xfId="0" applyFont="1" applyFill="1" applyBorder="1" applyAlignment="1">
      <alignment horizontal="center" vertical="center"/>
    </xf>
    <xf numFmtId="0" fontId="3" fillId="0" borderId="21" xfId="0" applyFont="1" applyFill="1" applyBorder="1" applyAlignment="1">
      <alignment horizontal="center" vertical="center"/>
    </xf>
    <xf numFmtId="0" fontId="3" fillId="0" borderId="18" xfId="0" applyFont="1" applyFill="1" applyBorder="1" applyAlignment="1">
      <alignment horizontal="center" vertical="center"/>
    </xf>
    <xf numFmtId="0" fontId="3" fillId="0" borderId="23" xfId="0" applyFont="1" applyFill="1" applyBorder="1" applyAlignment="1">
      <alignment horizontal="center" vertical="center"/>
    </xf>
    <xf numFmtId="0" fontId="3" fillId="0" borderId="33" xfId="0" applyFont="1" applyFill="1" applyBorder="1" applyAlignment="1">
      <alignment horizontal="center" vertical="center"/>
    </xf>
    <xf numFmtId="0" fontId="3" fillId="0" borderId="16" xfId="0" applyFont="1" applyBorder="1" applyAlignment="1">
      <alignment horizontal="center" vertical="center"/>
    </xf>
    <xf numFmtId="186" fontId="3" fillId="0" borderId="16" xfId="0" applyNumberFormat="1" applyFont="1" applyFill="1" applyBorder="1" applyAlignment="1">
      <alignment horizontal="right" vertical="center"/>
    </xf>
    <xf numFmtId="186" fontId="3" fillId="17" borderId="16" xfId="0" applyNumberFormat="1" applyFont="1" applyFill="1" applyBorder="1" applyAlignment="1">
      <alignment horizontal="right" vertical="center"/>
    </xf>
    <xf numFmtId="0" fontId="3" fillId="0" borderId="17" xfId="0" applyFont="1" applyBorder="1" applyAlignment="1">
      <alignment horizontal="center" vertical="center"/>
    </xf>
    <xf numFmtId="186" fontId="3" fillId="17" borderId="34" xfId="0" applyNumberFormat="1" applyFont="1" applyFill="1" applyBorder="1" applyAlignment="1">
      <alignment horizontal="right" vertical="center"/>
    </xf>
    <xf numFmtId="0" fontId="3" fillId="0" borderId="35" xfId="0" applyFont="1" applyFill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186" fontId="3" fillId="0" borderId="21" xfId="0" applyNumberFormat="1" applyFont="1" applyFill="1" applyBorder="1" applyAlignment="1">
      <alignment horizontal="right" vertical="center"/>
    </xf>
    <xf numFmtId="186" fontId="3" fillId="17" borderId="21" xfId="0" applyNumberFormat="1" applyFont="1" applyFill="1" applyBorder="1" applyAlignment="1">
      <alignment horizontal="right" vertical="center"/>
    </xf>
    <xf numFmtId="0" fontId="3" fillId="0" borderId="22" xfId="0" applyFont="1" applyBorder="1" applyAlignment="1">
      <alignment horizontal="center" vertical="center"/>
    </xf>
    <xf numFmtId="186" fontId="3" fillId="17" borderId="36" xfId="0" applyNumberFormat="1" applyFont="1" applyFill="1" applyBorder="1" applyAlignment="1">
      <alignment horizontal="right" vertical="center"/>
    </xf>
    <xf numFmtId="0" fontId="3" fillId="16" borderId="1" xfId="0" applyFont="1" applyFill="1" applyBorder="1" applyAlignment="1">
      <alignment horizontal="center" vertical="center"/>
    </xf>
    <xf numFmtId="0" fontId="3" fillId="16" borderId="6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0" xfId="0" applyFont="1" applyFill="1" applyBorder="1" applyAlignment="1">
      <alignment horizontal="left" vertical="center"/>
    </xf>
    <xf numFmtId="1" fontId="3" fillId="0" borderId="0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/>
    </xf>
    <xf numFmtId="1" fontId="53" fillId="0" borderId="0" xfId="0" applyNumberFormat="1" applyFont="1" applyFill="1" applyBorder="1" applyAlignment="1">
      <alignment horizontal="center" vertical="center"/>
    </xf>
    <xf numFmtId="0" fontId="53" fillId="0" borderId="0" xfId="0" applyFont="1" applyAlignment="1">
      <alignment horizontal="left" vertical="center"/>
    </xf>
    <xf numFmtId="0" fontId="2" fillId="0" borderId="0" xfId="0" applyFont="1" applyFill="1" applyBorder="1" applyAlignment="1">
      <alignment horizontal="center" vertical="center"/>
    </xf>
    <xf numFmtId="0" fontId="52" fillId="16" borderId="1" xfId="0" applyFont="1" applyFill="1" applyBorder="1" applyAlignment="1">
      <alignment horizontal="center" vertical="center" wrapText="1"/>
    </xf>
    <xf numFmtId="0" fontId="52" fillId="16" borderId="1" xfId="0" applyFont="1" applyFill="1" applyBorder="1" applyAlignment="1">
      <alignment horizontal="center" vertical="center"/>
    </xf>
    <xf numFmtId="0" fontId="3" fillId="0" borderId="0" xfId="0" applyFont="1" applyFill="1" applyBorder="1" applyAlignment="1">
      <alignment vertical="center"/>
    </xf>
    <xf numFmtId="0" fontId="3" fillId="3" borderId="0" xfId="0" applyFont="1" applyFill="1" applyBorder="1" applyAlignment="1">
      <alignment horizontal="center" vertical="center"/>
    </xf>
    <xf numFmtId="0" fontId="3" fillId="3" borderId="0" xfId="0" applyFont="1" applyFill="1" applyBorder="1" applyAlignment="1">
      <alignment vertical="center"/>
    </xf>
    <xf numFmtId="0" fontId="3" fillId="3" borderId="0" xfId="0" applyFont="1" applyFill="1" applyBorder="1" applyAlignment="1">
      <alignment horizontal="left" vertical="center"/>
    </xf>
    <xf numFmtId="0" fontId="3" fillId="14" borderId="0" xfId="0" applyFont="1" applyFill="1" applyBorder="1" applyAlignment="1">
      <alignment horizontal="center" vertical="center"/>
    </xf>
    <xf numFmtId="0" fontId="3" fillId="14" borderId="0" xfId="0" applyFont="1" applyFill="1" applyBorder="1" applyAlignment="1">
      <alignment vertical="center"/>
    </xf>
    <xf numFmtId="0" fontId="3" fillId="14" borderId="0" xfId="0" applyFont="1" applyFill="1" applyBorder="1" applyAlignment="1">
      <alignment horizontal="left" vertical="center"/>
    </xf>
    <xf numFmtId="0" fontId="3" fillId="14" borderId="1" xfId="0" applyFont="1" applyFill="1" applyBorder="1" applyAlignment="1">
      <alignment horizontal="left" vertical="center"/>
    </xf>
    <xf numFmtId="0" fontId="3" fillId="14" borderId="1" xfId="0" applyFont="1" applyFill="1" applyBorder="1" applyAlignment="1">
      <alignment horizontal="center" vertical="center"/>
    </xf>
    <xf numFmtId="0" fontId="3" fillId="3" borderId="0" xfId="0" applyFont="1" applyFill="1" applyBorder="1" applyAlignment="1">
      <alignment horizontal="right"/>
    </xf>
    <xf numFmtId="0" fontId="55" fillId="3" borderId="0" xfId="0" applyFont="1" applyFill="1" applyBorder="1" applyAlignment="1"/>
    <xf numFmtId="0" fontId="3" fillId="3" borderId="0" xfId="0" applyFont="1" applyFill="1" applyBorder="1" applyAlignment="1"/>
    <xf numFmtId="0" fontId="3" fillId="0" borderId="47" xfId="0" applyFont="1" applyFill="1" applyBorder="1" applyAlignment="1">
      <alignment vertical="center"/>
    </xf>
    <xf numFmtId="0" fontId="3" fillId="0" borderId="0" xfId="0" applyFont="1" applyAlignment="1">
      <alignment vertical="center"/>
    </xf>
    <xf numFmtId="0" fontId="53" fillId="0" borderId="0" xfId="0" applyFont="1" applyAlignment="1">
      <alignment vertical="center"/>
    </xf>
    <xf numFmtId="0" fontId="3" fillId="14" borderId="0" xfId="0" applyFont="1" applyFill="1" applyBorder="1" applyAlignment="1">
      <alignment horizontal="center" vertical="center"/>
    </xf>
    <xf numFmtId="0" fontId="3" fillId="0" borderId="47" xfId="0" applyFont="1" applyFill="1" applyBorder="1" applyAlignment="1">
      <alignment horizontal="center" vertical="center"/>
    </xf>
    <xf numFmtId="0" fontId="4" fillId="3" borderId="0" xfId="0" applyFont="1" applyFill="1" applyBorder="1" applyAlignment="1">
      <alignment horizontal="center" vertical="center"/>
    </xf>
    <xf numFmtId="0" fontId="52" fillId="3" borderId="0" xfId="0" applyFont="1" applyFill="1" applyBorder="1" applyAlignment="1">
      <alignment horizontal="right"/>
    </xf>
    <xf numFmtId="0" fontId="47" fillId="3" borderId="0" xfId="0" applyFont="1" applyFill="1" applyBorder="1" applyAlignment="1">
      <alignment horizontal="center" vertical="center"/>
    </xf>
    <xf numFmtId="0" fontId="58" fillId="0" borderId="21" xfId="0" applyFont="1" applyFill="1" applyBorder="1" applyAlignment="1">
      <alignment horizontal="center" vertical="center"/>
    </xf>
    <xf numFmtId="0" fontId="58" fillId="0" borderId="21" xfId="0" applyFont="1" applyFill="1" applyBorder="1" applyAlignment="1">
      <alignment vertical="center"/>
    </xf>
    <xf numFmtId="1" fontId="58" fillId="0" borderId="21" xfId="0" applyNumberFormat="1" applyFont="1" applyFill="1" applyBorder="1" applyAlignment="1">
      <alignment horizontal="center" vertical="center"/>
    </xf>
    <xf numFmtId="0" fontId="57" fillId="16" borderId="56" xfId="0" applyFont="1" applyFill="1" applyBorder="1" applyAlignment="1">
      <alignment horizontal="center" vertical="center"/>
    </xf>
    <xf numFmtId="0" fontId="57" fillId="16" borderId="56" xfId="0" applyFont="1" applyFill="1" applyBorder="1" applyAlignment="1">
      <alignment horizontal="center" vertical="center" wrapText="1"/>
    </xf>
    <xf numFmtId="0" fontId="57" fillId="16" borderId="2" xfId="0" applyFont="1" applyFill="1" applyBorder="1" applyAlignment="1">
      <alignment horizontal="center" vertical="center"/>
    </xf>
    <xf numFmtId="0" fontId="57" fillId="16" borderId="3" xfId="0" applyFont="1" applyFill="1" applyBorder="1" applyAlignment="1">
      <alignment horizontal="center" vertical="center"/>
    </xf>
    <xf numFmtId="0" fontId="57" fillId="16" borderId="3" xfId="0" applyFont="1" applyFill="1" applyBorder="1" applyAlignment="1">
      <alignment horizontal="center" vertical="center" wrapText="1"/>
    </xf>
    <xf numFmtId="0" fontId="57" fillId="16" borderId="4" xfId="0" applyFont="1" applyFill="1" applyBorder="1" applyAlignment="1">
      <alignment horizontal="center" vertical="center"/>
    </xf>
    <xf numFmtId="0" fontId="57" fillId="16" borderId="57" xfId="0" applyFont="1" applyFill="1" applyBorder="1" applyAlignment="1">
      <alignment horizontal="center" vertical="center"/>
    </xf>
    <xf numFmtId="0" fontId="57" fillId="16" borderId="58" xfId="0" applyFont="1" applyFill="1" applyBorder="1" applyAlignment="1">
      <alignment horizontal="center" vertical="center" wrapText="1"/>
    </xf>
    <xf numFmtId="0" fontId="58" fillId="0" borderId="35" xfId="0" applyFont="1" applyFill="1" applyBorder="1" applyAlignment="1">
      <alignment horizontal="center" vertical="center"/>
    </xf>
    <xf numFmtId="1" fontId="58" fillId="0" borderId="36" xfId="0" applyNumberFormat="1" applyFont="1" applyFill="1" applyBorder="1" applyAlignment="1">
      <alignment horizontal="center" vertical="center"/>
    </xf>
    <xf numFmtId="0" fontId="58" fillId="0" borderId="46" xfId="0" applyFont="1" applyFill="1" applyBorder="1" applyAlignment="1">
      <alignment horizontal="center" vertical="center"/>
    </xf>
    <xf numFmtId="1" fontId="59" fillId="0" borderId="48" xfId="0" applyNumberFormat="1" applyFont="1" applyFill="1" applyBorder="1" applyAlignment="1">
      <alignment horizontal="center" vertical="center"/>
    </xf>
    <xf numFmtId="1" fontId="56" fillId="0" borderId="47" xfId="0" applyNumberFormat="1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/>
    </xf>
    <xf numFmtId="0" fontId="0" fillId="3" borderId="0" xfId="0" applyFill="1" applyAlignment="1">
      <alignment horizontal="center"/>
    </xf>
    <xf numFmtId="0" fontId="17" fillId="3" borderId="43" xfId="2" applyFont="1" applyFill="1" applyBorder="1" applyAlignment="1">
      <alignment horizontal="center"/>
    </xf>
    <xf numFmtId="0" fontId="45" fillId="3" borderId="11" xfId="2" applyFont="1" applyFill="1" applyBorder="1" applyAlignment="1">
      <alignment horizontal="left"/>
    </xf>
    <xf numFmtId="0" fontId="45" fillId="3" borderId="31" xfId="2" applyFont="1" applyFill="1" applyBorder="1" applyAlignment="1">
      <alignment horizontal="left"/>
    </xf>
    <xf numFmtId="0" fontId="44" fillId="6" borderId="3" xfId="2" applyFont="1" applyFill="1" applyBorder="1" applyAlignment="1">
      <alignment horizontal="center" vertical="center"/>
    </xf>
    <xf numFmtId="0" fontId="18" fillId="0" borderId="1" xfId="2" applyFont="1" applyBorder="1" applyAlignment="1">
      <alignment horizontal="center" vertical="center"/>
    </xf>
    <xf numFmtId="176" fontId="18" fillId="0" borderId="1" xfId="2" applyNumberFormat="1" applyFont="1" applyBorder="1" applyAlignment="1">
      <alignment horizontal="right" vertical="center"/>
    </xf>
    <xf numFmtId="0" fontId="18" fillId="3" borderId="8" xfId="2" applyFont="1" applyFill="1" applyBorder="1" applyAlignment="1">
      <alignment horizontal="center" vertical="center"/>
    </xf>
    <xf numFmtId="176" fontId="46" fillId="13" borderId="8" xfId="2" applyNumberFormat="1" applyFont="1" applyFill="1" applyBorder="1" applyAlignment="1">
      <alignment horizontal="right" vertical="center"/>
    </xf>
    <xf numFmtId="0" fontId="18" fillId="0" borderId="44" xfId="2" applyFont="1" applyBorder="1" applyAlignment="1">
      <alignment horizontal="center" vertical="center"/>
    </xf>
    <xf numFmtId="0" fontId="18" fillId="0" borderId="14" xfId="2" applyFont="1" applyBorder="1" applyAlignment="1">
      <alignment horizontal="center" vertical="center"/>
    </xf>
    <xf numFmtId="176" fontId="18" fillId="0" borderId="12" xfId="2" applyNumberFormat="1" applyFont="1" applyBorder="1" applyAlignment="1">
      <alignment horizontal="right" vertical="center"/>
    </xf>
    <xf numFmtId="0" fontId="40" fillId="11" borderId="0" xfId="0" applyFont="1" applyFill="1" applyBorder="1" applyAlignment="1">
      <alignment horizontal="right" wrapText="1"/>
    </xf>
    <xf numFmtId="0" fontId="31" fillId="0" borderId="0" xfId="0" applyFont="1" applyBorder="1" applyAlignment="1">
      <alignment horizontal="center" vertical="center"/>
    </xf>
    <xf numFmtId="0" fontId="0" fillId="3" borderId="0" xfId="0" applyFill="1" applyBorder="1" applyAlignment="1">
      <alignment horizontal="center" vertical="center"/>
    </xf>
    <xf numFmtId="0" fontId="32" fillId="3" borderId="0" xfId="0" applyFont="1" applyFill="1" applyBorder="1" applyAlignment="1">
      <alignment horizontal="center" vertical="center"/>
    </xf>
    <xf numFmtId="0" fontId="33" fillId="3" borderId="11" xfId="0" applyFont="1" applyFill="1" applyBorder="1" applyAlignment="1">
      <alignment horizontal="left" vertical="center"/>
    </xf>
    <xf numFmtId="0" fontId="33" fillId="3" borderId="31" xfId="0" applyFont="1" applyFill="1" applyBorder="1" applyAlignment="1" applyProtection="1">
      <alignment horizontal="left" vertical="center"/>
      <protection locked="0"/>
    </xf>
    <xf numFmtId="0" fontId="34" fillId="3" borderId="0" xfId="0" applyFont="1" applyFill="1" applyBorder="1" applyAlignment="1">
      <alignment horizontal="center" vertical="center"/>
    </xf>
    <xf numFmtId="0" fontId="40" fillId="11" borderId="0" xfId="0" applyFont="1" applyFill="1" applyBorder="1" applyAlignment="1">
      <alignment horizontal="right"/>
    </xf>
    <xf numFmtId="0" fontId="0" fillId="0" borderId="0" xfId="0" applyBorder="1" applyAlignment="1">
      <alignment horizontal="center" vertical="center"/>
    </xf>
    <xf numFmtId="0" fontId="16" fillId="11" borderId="33" xfId="0" applyFont="1" applyFill="1" applyBorder="1" applyAlignment="1">
      <alignment horizontal="center" vertical="center" wrapText="1"/>
    </xf>
    <xf numFmtId="0" fontId="16" fillId="11" borderId="35" xfId="0" applyFont="1" applyFill="1" applyBorder="1" applyAlignment="1">
      <alignment horizontal="center" vertical="center" wrapText="1"/>
    </xf>
    <xf numFmtId="0" fontId="38" fillId="3" borderId="21" xfId="0" applyFont="1" applyFill="1" applyBorder="1" applyAlignment="1">
      <alignment horizontal="right" vertical="center" wrapText="1"/>
    </xf>
    <xf numFmtId="0" fontId="22" fillId="11" borderId="35" xfId="0" applyFont="1" applyFill="1" applyBorder="1" applyAlignment="1">
      <alignment horizontal="center" vertical="center" wrapText="1"/>
    </xf>
    <xf numFmtId="0" fontId="27" fillId="11" borderId="37" xfId="0" applyFont="1" applyFill="1" applyBorder="1" applyAlignment="1">
      <alignment horizontal="right" vertical="center" wrapText="1"/>
    </xf>
    <xf numFmtId="0" fontId="27" fillId="11" borderId="29" xfId="0" applyFont="1" applyFill="1" applyBorder="1" applyAlignment="1">
      <alignment horizontal="right" vertical="center" wrapText="1"/>
    </xf>
    <xf numFmtId="0" fontId="22" fillId="10" borderId="5" xfId="0" applyFont="1" applyFill="1" applyBorder="1" applyAlignment="1">
      <alignment horizontal="center" vertical="center" wrapText="1"/>
    </xf>
    <xf numFmtId="0" fontId="22" fillId="10" borderId="5" xfId="0" applyFont="1" applyFill="1" applyBorder="1" applyAlignment="1">
      <alignment horizontal="center" vertical="center"/>
    </xf>
    <xf numFmtId="0" fontId="22" fillId="10" borderId="7" xfId="0" applyFont="1" applyFill="1" applyBorder="1" applyAlignment="1">
      <alignment horizontal="center" vertical="center"/>
    </xf>
    <xf numFmtId="0" fontId="16" fillId="10" borderId="30" xfId="0" applyFont="1" applyFill="1" applyBorder="1" applyAlignment="1">
      <alignment horizontal="left" vertical="center"/>
    </xf>
    <xf numFmtId="0" fontId="16" fillId="10" borderId="31" xfId="0" applyFont="1" applyFill="1" applyBorder="1" applyAlignment="1">
      <alignment horizontal="left" vertical="center"/>
    </xf>
    <xf numFmtId="0" fontId="16" fillId="10" borderId="39" xfId="0" applyFont="1" applyFill="1" applyBorder="1" applyAlignment="1">
      <alignment horizontal="left" vertical="center"/>
    </xf>
    <xf numFmtId="0" fontId="0" fillId="3" borderId="0" xfId="0" applyFill="1" applyAlignment="1">
      <alignment horizontal="center" vertical="center"/>
    </xf>
    <xf numFmtId="0" fontId="16" fillId="10" borderId="40" xfId="0" applyFont="1" applyFill="1" applyBorder="1" applyAlignment="1">
      <alignment horizontal="left" vertical="center"/>
    </xf>
    <xf numFmtId="0" fontId="16" fillId="10" borderId="41" xfId="0" applyFont="1" applyFill="1" applyBorder="1" applyAlignment="1">
      <alignment horizontal="left" vertical="center"/>
    </xf>
    <xf numFmtId="0" fontId="16" fillId="10" borderId="42" xfId="0" applyFont="1" applyFill="1" applyBorder="1" applyAlignment="1">
      <alignment horizontal="left" vertical="center"/>
    </xf>
    <xf numFmtId="0" fontId="15" fillId="0" borderId="0" xfId="1" applyFont="1" applyAlignment="1">
      <alignment horizontal="center" vertical="center" wrapText="1"/>
    </xf>
    <xf numFmtId="0" fontId="17" fillId="0" borderId="0" xfId="1" applyFont="1" applyAlignment="1">
      <alignment horizontal="center" vertical="center"/>
    </xf>
    <xf numFmtId="180" fontId="17" fillId="0" borderId="0" xfId="1" applyNumberFormat="1" applyFont="1" applyAlignment="1">
      <alignment horizontal="center" vertical="center"/>
    </xf>
    <xf numFmtId="181" fontId="17" fillId="0" borderId="0" xfId="1" applyNumberFormat="1" applyFont="1" applyAlignment="1">
      <alignment horizontal="right" vertical="center"/>
    </xf>
    <xf numFmtId="0" fontId="18" fillId="3" borderId="0" xfId="1" applyFont="1" applyFill="1" applyBorder="1" applyAlignment="1">
      <alignment horizontal="right" vertical="center"/>
    </xf>
    <xf numFmtId="0" fontId="19" fillId="3" borderId="11" xfId="1" applyFont="1" applyFill="1" applyBorder="1" applyAlignment="1">
      <alignment horizontal="left" vertical="center"/>
    </xf>
    <xf numFmtId="0" fontId="16" fillId="3" borderId="11" xfId="1" applyFont="1" applyFill="1" applyBorder="1" applyAlignment="1">
      <alignment horizontal="center" vertical="center"/>
    </xf>
    <xf numFmtId="0" fontId="21" fillId="8" borderId="13" xfId="1" applyFont="1" applyFill="1" applyBorder="1" applyAlignment="1">
      <alignment horizontal="center" vertical="center"/>
    </xf>
    <xf numFmtId="0" fontId="21" fillId="8" borderId="14" xfId="1" applyFont="1" applyFill="1" applyBorder="1" applyAlignment="1">
      <alignment horizontal="center" vertical="center"/>
    </xf>
    <xf numFmtId="0" fontId="22" fillId="0" borderId="15" xfId="1" applyFont="1" applyFill="1" applyBorder="1" applyAlignment="1">
      <alignment horizontal="center" vertical="center" wrapText="1"/>
    </xf>
    <xf numFmtId="0" fontId="22" fillId="0" borderId="20" xfId="1" applyFont="1" applyFill="1" applyBorder="1" applyAlignment="1">
      <alignment horizontal="center" vertical="center"/>
    </xf>
    <xf numFmtId="0" fontId="22" fillId="0" borderId="17" xfId="1" applyFont="1" applyFill="1" applyBorder="1" applyAlignment="1">
      <alignment horizontal="left" vertical="center" wrapText="1"/>
    </xf>
    <xf numFmtId="0" fontId="22" fillId="0" borderId="18" xfId="1" applyFont="1" applyFill="1" applyBorder="1" applyAlignment="1">
      <alignment horizontal="left" vertical="center" wrapText="1"/>
    </xf>
    <xf numFmtId="0" fontId="22" fillId="0" borderId="17" xfId="1" applyFont="1" applyFill="1" applyBorder="1" applyAlignment="1">
      <alignment horizontal="center" vertical="center"/>
    </xf>
    <xf numFmtId="0" fontId="22" fillId="0" borderId="19" xfId="1" applyFont="1" applyFill="1" applyBorder="1" applyAlignment="1">
      <alignment horizontal="center" vertical="center"/>
    </xf>
    <xf numFmtId="0" fontId="22" fillId="0" borderId="22" xfId="1" applyFont="1" applyFill="1" applyBorder="1" applyAlignment="1">
      <alignment horizontal="left" vertical="center" wrapText="1"/>
    </xf>
    <xf numFmtId="0" fontId="22" fillId="0" borderId="23" xfId="1" applyFont="1" applyFill="1" applyBorder="1" applyAlignment="1">
      <alignment horizontal="left" vertical="center" wrapText="1"/>
    </xf>
    <xf numFmtId="0" fontId="22" fillId="0" borderId="22" xfId="1" applyFont="1" applyFill="1" applyBorder="1" applyAlignment="1">
      <alignment horizontal="center" vertical="center"/>
    </xf>
    <xf numFmtId="0" fontId="22" fillId="0" borderId="24" xfId="1" applyFont="1" applyFill="1" applyBorder="1" applyAlignment="1">
      <alignment horizontal="center" vertical="center"/>
    </xf>
    <xf numFmtId="0" fontId="23" fillId="0" borderId="22" xfId="0" applyFont="1" applyFill="1" applyBorder="1" applyAlignment="1">
      <alignment horizontal="center" vertical="center"/>
    </xf>
    <xf numFmtId="0" fontId="23" fillId="0" borderId="24" xfId="0" applyFont="1" applyFill="1" applyBorder="1" applyAlignment="1">
      <alignment horizontal="center" vertical="center"/>
    </xf>
    <xf numFmtId="0" fontId="22" fillId="3" borderId="22" xfId="1" applyFont="1" applyFill="1" applyBorder="1" applyAlignment="1">
      <alignment horizontal="left" vertical="center" wrapText="1"/>
    </xf>
    <xf numFmtId="0" fontId="22" fillId="3" borderId="23" xfId="1" applyFont="1" applyFill="1" applyBorder="1" applyAlignment="1">
      <alignment horizontal="left" vertical="center" wrapText="1"/>
    </xf>
    <xf numFmtId="0" fontId="23" fillId="0" borderId="22" xfId="0" applyFont="1" applyFill="1" applyBorder="1" applyAlignment="1">
      <alignment horizontal="left" vertical="center" wrapText="1"/>
    </xf>
    <xf numFmtId="0" fontId="23" fillId="0" borderId="23" xfId="0" applyFont="1" applyFill="1" applyBorder="1" applyAlignment="1">
      <alignment horizontal="left" vertical="center" wrapText="1"/>
    </xf>
    <xf numFmtId="181" fontId="25" fillId="0" borderId="22" xfId="1" applyNumberFormat="1" applyFont="1" applyFill="1" applyBorder="1" applyAlignment="1">
      <alignment horizontal="right" vertical="center"/>
    </xf>
    <xf numFmtId="181" fontId="25" fillId="0" borderId="25" xfId="1" applyNumberFormat="1" applyFont="1" applyFill="1" applyBorder="1" applyAlignment="1">
      <alignment horizontal="right" vertical="center"/>
    </xf>
    <xf numFmtId="181" fontId="25" fillId="0" borderId="23" xfId="1" applyNumberFormat="1" applyFont="1" applyFill="1" applyBorder="1" applyAlignment="1">
      <alignment horizontal="right" vertical="center"/>
    </xf>
    <xf numFmtId="0" fontId="24" fillId="3" borderId="22" xfId="1" applyFont="1" applyFill="1" applyBorder="1" applyAlignment="1">
      <alignment horizontal="left" vertical="center" wrapText="1"/>
    </xf>
    <xf numFmtId="0" fontId="24" fillId="3" borderId="23" xfId="1" applyFont="1" applyFill="1" applyBorder="1" applyAlignment="1">
      <alignment horizontal="left" vertical="center" wrapText="1"/>
    </xf>
    <xf numFmtId="0" fontId="24" fillId="0" borderId="22" xfId="0" applyFont="1" applyFill="1" applyBorder="1" applyAlignment="1">
      <alignment horizontal="left" vertical="center" wrapText="1"/>
    </xf>
    <xf numFmtId="0" fontId="24" fillId="0" borderId="23" xfId="0" applyFont="1" applyFill="1" applyBorder="1" applyAlignment="1">
      <alignment horizontal="left" vertical="center" wrapText="1"/>
    </xf>
    <xf numFmtId="0" fontId="23" fillId="0" borderId="22" xfId="1" applyFont="1" applyFill="1" applyBorder="1" applyAlignment="1">
      <alignment horizontal="left" vertical="center" wrapText="1"/>
    </xf>
    <xf numFmtId="0" fontId="23" fillId="0" borderId="23" xfId="1" applyFont="1" applyFill="1" applyBorder="1" applyAlignment="1">
      <alignment horizontal="left" vertical="center" wrapText="1"/>
    </xf>
    <xf numFmtId="0" fontId="24" fillId="3" borderId="22" xfId="0" applyFont="1" applyFill="1" applyBorder="1" applyAlignment="1">
      <alignment horizontal="left" vertical="center" wrapText="1"/>
    </xf>
    <xf numFmtId="0" fontId="24" fillId="3" borderId="23" xfId="0" applyFont="1" applyFill="1" applyBorder="1" applyAlignment="1">
      <alignment horizontal="left" vertical="center" wrapText="1"/>
    </xf>
    <xf numFmtId="181" fontId="25" fillId="0" borderId="22" xfId="1" applyNumberFormat="1" applyFont="1" applyBorder="1" applyAlignment="1">
      <alignment horizontal="right" vertical="center"/>
    </xf>
    <xf numFmtId="181" fontId="25" fillId="0" borderId="25" xfId="1" applyNumberFormat="1" applyFont="1" applyBorder="1" applyAlignment="1">
      <alignment horizontal="right" vertical="center"/>
    </xf>
    <xf numFmtId="181" fontId="25" fillId="0" borderId="23" xfId="1" applyNumberFormat="1" applyFont="1" applyBorder="1" applyAlignment="1">
      <alignment horizontal="right" vertical="center"/>
    </xf>
    <xf numFmtId="0" fontId="22" fillId="0" borderId="20" xfId="1" applyFont="1" applyBorder="1" applyAlignment="1">
      <alignment horizontal="center" vertical="center" wrapText="1"/>
    </xf>
    <xf numFmtId="0" fontId="22" fillId="0" borderId="20" xfId="1" applyFont="1" applyBorder="1" applyAlignment="1">
      <alignment horizontal="center" vertical="center"/>
    </xf>
    <xf numFmtId="0" fontId="22" fillId="0" borderId="22" xfId="1" applyFont="1" applyBorder="1" applyAlignment="1">
      <alignment horizontal="left" vertical="center" wrapText="1"/>
    </xf>
    <xf numFmtId="0" fontId="22" fillId="0" borderId="23" xfId="1" applyFont="1" applyBorder="1" applyAlignment="1">
      <alignment horizontal="left" vertical="center" wrapText="1"/>
    </xf>
    <xf numFmtId="0" fontId="22" fillId="0" borderId="20" xfId="1" applyFont="1" applyFill="1" applyBorder="1" applyAlignment="1">
      <alignment horizontal="center" vertical="center" wrapText="1"/>
    </xf>
    <xf numFmtId="0" fontId="24" fillId="0" borderId="22" xfId="1" applyFont="1" applyFill="1" applyBorder="1" applyAlignment="1">
      <alignment horizontal="left" vertical="center" wrapText="1"/>
    </xf>
    <xf numFmtId="0" fontId="24" fillId="0" borderId="23" xfId="1" applyFont="1" applyFill="1" applyBorder="1" applyAlignment="1">
      <alignment horizontal="left" vertical="center" wrapText="1"/>
    </xf>
    <xf numFmtId="0" fontId="22" fillId="0" borderId="22" xfId="0" applyFont="1" applyFill="1" applyBorder="1" applyAlignment="1">
      <alignment horizontal="left" vertical="center" wrapText="1"/>
    </xf>
    <xf numFmtId="0" fontId="22" fillId="0" borderId="23" xfId="0" applyFont="1" applyFill="1" applyBorder="1" applyAlignment="1">
      <alignment horizontal="left" vertical="center" wrapText="1"/>
    </xf>
    <xf numFmtId="0" fontId="28" fillId="3" borderId="0" xfId="1" applyFont="1" applyFill="1" applyBorder="1" applyAlignment="1">
      <alignment horizontal="right"/>
    </xf>
    <xf numFmtId="0" fontId="22" fillId="10" borderId="1" xfId="1" applyFont="1" applyFill="1" applyBorder="1" applyAlignment="1">
      <alignment horizontal="center" vertical="center"/>
    </xf>
    <xf numFmtId="0" fontId="22" fillId="10" borderId="30" xfId="1" applyFont="1" applyFill="1" applyBorder="1" applyAlignment="1">
      <alignment horizontal="left" vertical="center"/>
    </xf>
    <xf numFmtId="0" fontId="22" fillId="10" borderId="31" xfId="1" applyFont="1" applyFill="1" applyBorder="1" applyAlignment="1">
      <alignment horizontal="left" vertical="center"/>
    </xf>
    <xf numFmtId="0" fontId="22" fillId="10" borderId="32" xfId="1" applyFont="1" applyFill="1" applyBorder="1" applyAlignment="1">
      <alignment horizontal="left" vertical="center"/>
    </xf>
    <xf numFmtId="0" fontId="22" fillId="10" borderId="1" xfId="1" applyFont="1" applyFill="1" applyBorder="1" applyAlignment="1">
      <alignment horizontal="left" vertical="center"/>
    </xf>
    <xf numFmtId="182" fontId="27" fillId="0" borderId="26" xfId="1" applyNumberFormat="1" applyFont="1" applyFill="1" applyBorder="1" applyAlignment="1">
      <alignment horizontal="right" vertical="center"/>
    </xf>
    <xf numFmtId="182" fontId="27" fillId="0" borderId="27" xfId="1" applyNumberFormat="1" applyFont="1" applyFill="1" applyBorder="1" applyAlignment="1">
      <alignment horizontal="right" vertical="center"/>
    </xf>
    <xf numFmtId="182" fontId="27" fillId="0" borderId="28" xfId="1" applyNumberFormat="1" applyFont="1" applyFill="1" applyBorder="1" applyAlignment="1">
      <alignment horizontal="right" vertical="center"/>
    </xf>
    <xf numFmtId="0" fontId="7" fillId="3" borderId="8" xfId="0" applyFont="1" applyFill="1" applyBorder="1" applyAlignment="1">
      <alignment horizontal="center" vertical="center"/>
    </xf>
    <xf numFmtId="0" fontId="2" fillId="4" borderId="0" xfId="0" applyFont="1" applyFill="1" applyBorder="1" applyAlignment="1">
      <alignment horizontal="center" vertical="center"/>
    </xf>
    <xf numFmtId="0" fontId="2" fillId="5" borderId="0" xfId="0" applyFont="1" applyFill="1" applyAlignment="1">
      <alignment horizontal="center" vertical="center" wrapText="1"/>
    </xf>
    <xf numFmtId="0" fontId="2" fillId="5" borderId="0" xfId="0" applyFont="1" applyFill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179" fontId="7" fillId="4" borderId="0" xfId="0" applyNumberFormat="1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6" fillId="2" borderId="2" xfId="0" applyFont="1" applyFill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  <xf numFmtId="0" fontId="6" fillId="2" borderId="4" xfId="0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right" vertical="center"/>
    </xf>
    <xf numFmtId="179" fontId="7" fillId="3" borderId="0" xfId="0" applyNumberFormat="1" applyFont="1" applyFill="1" applyBorder="1" applyAlignment="1">
      <alignment horizontal="center" vertical="center"/>
    </xf>
    <xf numFmtId="0" fontId="4" fillId="2" borderId="0" xfId="0" applyFont="1" applyFill="1" applyBorder="1" applyAlignment="1">
      <alignment horizontal="center" vertical="center"/>
    </xf>
    <xf numFmtId="0" fontId="7" fillId="4" borderId="0" xfId="0" applyFont="1" applyFill="1" applyBorder="1" applyAlignment="1">
      <alignment horizontal="center" vertical="center"/>
    </xf>
    <xf numFmtId="0" fontId="7" fillId="3" borderId="0" xfId="0" applyFont="1" applyFill="1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3" fillId="14" borderId="0" xfId="0" applyFont="1" applyFill="1" applyBorder="1" applyAlignment="1">
      <alignment horizontal="center" vertical="center"/>
    </xf>
    <xf numFmtId="0" fontId="3" fillId="14" borderId="11" xfId="0" applyFont="1" applyFill="1" applyBorder="1" applyAlignment="1">
      <alignment horizontal="center" vertical="center"/>
    </xf>
    <xf numFmtId="0" fontId="4" fillId="3" borderId="0" xfId="0" applyFont="1" applyFill="1" applyBorder="1" applyAlignment="1">
      <alignment horizontal="center" vertical="center"/>
    </xf>
    <xf numFmtId="0" fontId="52" fillId="3" borderId="0" xfId="0" applyFont="1" applyFill="1" applyBorder="1" applyAlignment="1">
      <alignment horizontal="right"/>
    </xf>
    <xf numFmtId="0" fontId="55" fillId="3" borderId="11" xfId="0" applyFont="1" applyFill="1" applyBorder="1" applyAlignment="1">
      <alignment horizontal="left"/>
    </xf>
    <xf numFmtId="187" fontId="55" fillId="3" borderId="11" xfId="0" applyNumberFormat="1" applyFont="1" applyFill="1" applyBorder="1" applyAlignment="1">
      <alignment horizontal="left"/>
    </xf>
    <xf numFmtId="0" fontId="3" fillId="0" borderId="47" xfId="0" applyFont="1" applyFill="1" applyBorder="1" applyAlignment="1">
      <alignment horizontal="center" vertical="center"/>
    </xf>
    <xf numFmtId="0" fontId="3" fillId="3" borderId="11" xfId="0" applyFont="1" applyFill="1" applyBorder="1" applyAlignment="1">
      <alignment horizontal="center" vertical="center"/>
    </xf>
    <xf numFmtId="0" fontId="3" fillId="3" borderId="0" xfId="0" applyFont="1" applyFill="1" applyBorder="1" applyAlignment="1">
      <alignment horizontal="right"/>
    </xf>
    <xf numFmtId="0" fontId="56" fillId="3" borderId="11" xfId="0" applyFont="1" applyFill="1" applyBorder="1" applyAlignment="1">
      <alignment horizontal="center"/>
    </xf>
    <xf numFmtId="0" fontId="56" fillId="3" borderId="31" xfId="0" applyFont="1" applyFill="1" applyBorder="1" applyAlignment="1">
      <alignment horizontal="center"/>
    </xf>
    <xf numFmtId="0" fontId="48" fillId="18" borderId="0" xfId="0" applyFont="1" applyFill="1" applyBorder="1" applyAlignment="1">
      <alignment horizontal="right"/>
    </xf>
    <xf numFmtId="177" fontId="50" fillId="15" borderId="52" xfId="0" applyNumberFormat="1" applyFont="1" applyFill="1" applyBorder="1" applyAlignment="1">
      <alignment horizontal="center"/>
    </xf>
    <xf numFmtId="177" fontId="50" fillId="15" borderId="53" xfId="0" applyNumberFormat="1" applyFont="1" applyFill="1" applyBorder="1" applyAlignment="1">
      <alignment horizontal="center"/>
    </xf>
    <xf numFmtId="177" fontId="50" fillId="15" borderId="54" xfId="0" applyNumberFormat="1" applyFont="1" applyFill="1" applyBorder="1" applyAlignment="1">
      <alignment horizontal="center"/>
    </xf>
    <xf numFmtId="0" fontId="2" fillId="0" borderId="49" xfId="0" applyFont="1" applyFill="1" applyBorder="1" applyAlignment="1">
      <alignment horizontal="center" vertical="center"/>
    </xf>
    <xf numFmtId="0" fontId="2" fillId="0" borderId="50" xfId="0" applyFont="1" applyFill="1" applyBorder="1" applyAlignment="1">
      <alignment horizontal="center" vertical="center"/>
    </xf>
    <xf numFmtId="0" fontId="2" fillId="0" borderId="51" xfId="0" applyFont="1" applyFill="1" applyBorder="1" applyAlignment="1">
      <alignment horizontal="center" vertical="center"/>
    </xf>
    <xf numFmtId="0" fontId="3" fillId="16" borderId="3" xfId="0" applyFont="1" applyFill="1" applyBorder="1" applyAlignment="1">
      <alignment horizontal="center" vertical="center"/>
    </xf>
    <xf numFmtId="0" fontId="3" fillId="16" borderId="4" xfId="0" applyFont="1" applyFill="1" applyBorder="1" applyAlignment="1">
      <alignment horizontal="center" vertical="center"/>
    </xf>
    <xf numFmtId="0" fontId="47" fillId="0" borderId="47" xfId="0" applyFont="1" applyFill="1" applyBorder="1" applyAlignment="1">
      <alignment horizontal="right" vertical="center"/>
    </xf>
    <xf numFmtId="0" fontId="3" fillId="16" borderId="2" xfId="0" applyFont="1" applyFill="1" applyBorder="1" applyAlignment="1">
      <alignment horizontal="center" vertical="center"/>
    </xf>
    <xf numFmtId="0" fontId="3" fillId="16" borderId="5" xfId="0" applyFont="1" applyFill="1" applyBorder="1" applyAlignment="1">
      <alignment horizontal="center" vertical="center"/>
    </xf>
    <xf numFmtId="0" fontId="3" fillId="16" borderId="1" xfId="0" applyFont="1" applyFill="1" applyBorder="1" applyAlignment="1">
      <alignment horizontal="center" vertical="center"/>
    </xf>
    <xf numFmtId="0" fontId="47" fillId="6" borderId="12" xfId="0" applyFont="1" applyFill="1" applyBorder="1" applyAlignment="1">
      <alignment horizontal="center" vertical="center"/>
    </xf>
    <xf numFmtId="0" fontId="47" fillId="6" borderId="55" xfId="0" applyFont="1" applyFill="1" applyBorder="1" applyAlignment="1">
      <alignment horizontal="center" vertical="center"/>
    </xf>
    <xf numFmtId="0" fontId="4" fillId="0" borderId="11" xfId="0" applyFont="1" applyFill="1" applyBorder="1" applyAlignment="1">
      <alignment horizontal="center" vertical="center"/>
    </xf>
    <xf numFmtId="0" fontId="47" fillId="6" borderId="1" xfId="0" applyFont="1" applyFill="1" applyBorder="1" applyAlignment="1">
      <alignment horizontal="center" vertical="center"/>
    </xf>
    <xf numFmtId="0" fontId="47" fillId="3" borderId="59" xfId="0" applyFont="1" applyFill="1" applyBorder="1" applyAlignment="1">
      <alignment horizontal="center" vertical="center"/>
    </xf>
    <xf numFmtId="0" fontId="3" fillId="3" borderId="60" xfId="0" applyFont="1" applyFill="1" applyBorder="1" applyAlignment="1">
      <alignment horizontal="right"/>
    </xf>
    <xf numFmtId="0" fontId="52" fillId="19" borderId="1" xfId="0" applyFont="1" applyFill="1" applyBorder="1" applyAlignment="1">
      <alignment horizontal="center" vertical="center"/>
    </xf>
    <xf numFmtId="0" fontId="52" fillId="19" borderId="1" xfId="0" applyFont="1" applyFill="1" applyBorder="1" applyAlignment="1">
      <alignment horizontal="center" vertical="center" wrapText="1"/>
    </xf>
  </cellXfs>
  <cellStyles count="3">
    <cellStyle name="常规" xfId="0" builtinId="0"/>
    <cellStyle name="常规 2" xfId="1"/>
    <cellStyle name="常规_总造价单" xfId="2"/>
  </cellStyles>
  <dxfs count="0"/>
  <tableStyles count="0" defaultTableStyle="TableStyleMedium9" defaultPivotStyle="PivotStyleLight16"/>
  <colors>
    <mruColors>
      <color rgb="FF0000FF"/>
      <color rgb="FF00C85A"/>
      <color rgb="FF93FFC4"/>
      <color rgb="FF33FF8F"/>
      <color rgb="FF00602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externalLink" Target="externalLinks/externalLink1.xml"/><Relationship Id="rId26" Type="http://schemas.openxmlformats.org/officeDocument/2006/relationships/theme" Target="theme/theme1.xml"/><Relationship Id="rId27" Type="http://schemas.openxmlformats.org/officeDocument/2006/relationships/styles" Target="styles.xml"/><Relationship Id="rId28" Type="http://schemas.openxmlformats.org/officeDocument/2006/relationships/sharedStrings" Target="sharedStrings.xml"/><Relationship Id="rId29" Type="http://schemas.openxmlformats.org/officeDocument/2006/relationships/calcChain" Target="calcChain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7.xml.rels><?xml version="1.0" encoding="UTF-8" standalone="yes"?>
<Relationships xmlns="http://schemas.openxmlformats.org/package/2006/relationships"><Relationship Id="rId20" Type="http://schemas.openxmlformats.org/officeDocument/2006/relationships/image" Target="../media/image23.png"/><Relationship Id="rId21" Type="http://schemas.openxmlformats.org/officeDocument/2006/relationships/image" Target="../media/image24.png"/><Relationship Id="rId22" Type="http://schemas.openxmlformats.org/officeDocument/2006/relationships/image" Target="../media/image25.png"/><Relationship Id="rId23" Type="http://schemas.openxmlformats.org/officeDocument/2006/relationships/image" Target="../media/image26.png"/><Relationship Id="rId24" Type="http://schemas.openxmlformats.org/officeDocument/2006/relationships/image" Target="../media/image27.png"/><Relationship Id="rId25" Type="http://schemas.openxmlformats.org/officeDocument/2006/relationships/image" Target="../media/image28.png"/><Relationship Id="rId26" Type="http://schemas.openxmlformats.org/officeDocument/2006/relationships/image" Target="../media/image29.png"/><Relationship Id="rId27" Type="http://schemas.openxmlformats.org/officeDocument/2006/relationships/image" Target="../media/image30.png"/><Relationship Id="rId28" Type="http://schemas.openxmlformats.org/officeDocument/2006/relationships/image" Target="../media/image31.png"/><Relationship Id="rId29" Type="http://schemas.openxmlformats.org/officeDocument/2006/relationships/image" Target="../media/image32.png"/><Relationship Id="rId1" Type="http://schemas.openxmlformats.org/officeDocument/2006/relationships/image" Target="../media/image4.jpeg"/><Relationship Id="rId2" Type="http://schemas.openxmlformats.org/officeDocument/2006/relationships/image" Target="../media/image5.jpeg"/><Relationship Id="rId3" Type="http://schemas.openxmlformats.org/officeDocument/2006/relationships/image" Target="../media/image6.jpeg"/><Relationship Id="rId4" Type="http://schemas.openxmlformats.org/officeDocument/2006/relationships/image" Target="../media/image7.png"/><Relationship Id="rId5" Type="http://schemas.openxmlformats.org/officeDocument/2006/relationships/image" Target="../media/image8.png"/><Relationship Id="rId30" Type="http://schemas.openxmlformats.org/officeDocument/2006/relationships/image" Target="../media/image33.png"/><Relationship Id="rId31" Type="http://schemas.openxmlformats.org/officeDocument/2006/relationships/image" Target="../media/image34.png"/><Relationship Id="rId32" Type="http://schemas.openxmlformats.org/officeDocument/2006/relationships/image" Target="../media/image35.png"/><Relationship Id="rId9" Type="http://schemas.openxmlformats.org/officeDocument/2006/relationships/image" Target="../media/image12.png"/><Relationship Id="rId6" Type="http://schemas.openxmlformats.org/officeDocument/2006/relationships/image" Target="../media/image9.png"/><Relationship Id="rId7" Type="http://schemas.openxmlformats.org/officeDocument/2006/relationships/image" Target="../media/image10.png"/><Relationship Id="rId8" Type="http://schemas.openxmlformats.org/officeDocument/2006/relationships/image" Target="../media/image11.png"/><Relationship Id="rId33" Type="http://schemas.openxmlformats.org/officeDocument/2006/relationships/image" Target="../media/image36.png"/><Relationship Id="rId34" Type="http://schemas.openxmlformats.org/officeDocument/2006/relationships/image" Target="../media/image37.png"/><Relationship Id="rId35" Type="http://schemas.openxmlformats.org/officeDocument/2006/relationships/image" Target="../media/image38.png"/><Relationship Id="rId36" Type="http://schemas.openxmlformats.org/officeDocument/2006/relationships/image" Target="../media/image39.png"/><Relationship Id="rId10" Type="http://schemas.openxmlformats.org/officeDocument/2006/relationships/image" Target="../media/image13.png"/><Relationship Id="rId11" Type="http://schemas.openxmlformats.org/officeDocument/2006/relationships/image" Target="../media/image14.png"/><Relationship Id="rId12" Type="http://schemas.openxmlformats.org/officeDocument/2006/relationships/image" Target="../media/image15.png"/><Relationship Id="rId13" Type="http://schemas.openxmlformats.org/officeDocument/2006/relationships/image" Target="../media/image16.png"/><Relationship Id="rId14" Type="http://schemas.openxmlformats.org/officeDocument/2006/relationships/image" Target="../media/image17.png"/><Relationship Id="rId15" Type="http://schemas.openxmlformats.org/officeDocument/2006/relationships/image" Target="../media/image18.png"/><Relationship Id="rId16" Type="http://schemas.openxmlformats.org/officeDocument/2006/relationships/image" Target="../media/image19.png"/><Relationship Id="rId17" Type="http://schemas.openxmlformats.org/officeDocument/2006/relationships/image" Target="../media/image20.png"/><Relationship Id="rId18" Type="http://schemas.openxmlformats.org/officeDocument/2006/relationships/image" Target="../media/image21.png"/><Relationship Id="rId19" Type="http://schemas.openxmlformats.org/officeDocument/2006/relationships/image" Target="../media/image22.png"/><Relationship Id="rId37" Type="http://schemas.openxmlformats.org/officeDocument/2006/relationships/image" Target="../media/image40.png"/><Relationship Id="rId38" Type="http://schemas.openxmlformats.org/officeDocument/2006/relationships/image" Target="../media/image41.png"/><Relationship Id="rId39" Type="http://schemas.openxmlformats.org/officeDocument/2006/relationships/image" Target="../media/image42.png"/><Relationship Id="rId40" Type="http://schemas.openxmlformats.org/officeDocument/2006/relationships/image" Target="../media/image43.png"/><Relationship Id="rId41" Type="http://schemas.openxmlformats.org/officeDocument/2006/relationships/image" Target="../media/image44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Relationship Id="rId2" Type="http://schemas.openxmlformats.org/officeDocument/2006/relationships/image" Target="../media/image4.jpeg"/><Relationship Id="rId3" Type="http://schemas.openxmlformats.org/officeDocument/2006/relationships/image" Target="../media/image46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142875</xdr:colOff>
      <xdr:row>0</xdr:row>
      <xdr:rowOff>238126</xdr:rowOff>
    </xdr:from>
    <xdr:to>
      <xdr:col>4</xdr:col>
      <xdr:colOff>722897</xdr:colOff>
      <xdr:row>2</xdr:row>
      <xdr:rowOff>390526</xdr:rowOff>
    </xdr:to>
    <xdr:pic>
      <xdr:nvPicPr>
        <xdr:cNvPr id="2" name="图片 3" descr="D:\Documents\Tencent Files\573729998\Image\C2C\C6Y_P8FX~URX0CH3BS54C_O.png">
          <a:extLst>
            <a:ext uri="{FF2B5EF4-FFF2-40B4-BE49-F238E27FC236}">
              <a16:creationId xmlns:a16="http://schemas.microsoft.com/office/drawing/2014/main" xmlns="" id="{DE241737-EAEB-4158-B3D3-522C00F4AF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24125" y="238126"/>
          <a:ext cx="1561097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200025</xdr:colOff>
      <xdr:row>1</xdr:row>
      <xdr:rowOff>28576</xdr:rowOff>
    </xdr:from>
    <xdr:to>
      <xdr:col>4</xdr:col>
      <xdr:colOff>561975</xdr:colOff>
      <xdr:row>1</xdr:row>
      <xdr:rowOff>370376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929E8F52-09AA-4FBD-8659-58A1917EF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219450" y="123826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1466850</xdr:colOff>
      <xdr:row>1</xdr:row>
      <xdr:rowOff>47626</xdr:rowOff>
    </xdr:from>
    <xdr:to>
      <xdr:col>6</xdr:col>
      <xdr:colOff>76200</xdr:colOff>
      <xdr:row>1</xdr:row>
      <xdr:rowOff>389426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977B7570-89F1-4A78-8D44-8E379C5315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05325" y="142876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581025</xdr:colOff>
      <xdr:row>1</xdr:row>
      <xdr:rowOff>47626</xdr:rowOff>
    </xdr:from>
    <xdr:to>
      <xdr:col>4</xdr:col>
      <xdr:colOff>942975</xdr:colOff>
      <xdr:row>1</xdr:row>
      <xdr:rowOff>389426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E9A47A2-2AD2-4259-B6CA-95BBBFAFC5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24200" y="142876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600075</xdr:colOff>
      <xdr:row>1</xdr:row>
      <xdr:rowOff>38101</xdr:rowOff>
    </xdr:from>
    <xdr:to>
      <xdr:col>4</xdr:col>
      <xdr:colOff>962025</xdr:colOff>
      <xdr:row>1</xdr:row>
      <xdr:rowOff>379901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612443B2-126F-4DD1-9501-6AD0576F1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05175" y="133351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180975</xdr:colOff>
      <xdr:row>1</xdr:row>
      <xdr:rowOff>38101</xdr:rowOff>
    </xdr:from>
    <xdr:to>
      <xdr:col>4</xdr:col>
      <xdr:colOff>542925</xdr:colOff>
      <xdr:row>1</xdr:row>
      <xdr:rowOff>379901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C3546670-B345-4379-8AD2-C6C60187BB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133725" y="133351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666750</xdr:colOff>
      <xdr:row>1</xdr:row>
      <xdr:rowOff>19051</xdr:rowOff>
    </xdr:from>
    <xdr:to>
      <xdr:col>4</xdr:col>
      <xdr:colOff>1028700</xdr:colOff>
      <xdr:row>1</xdr:row>
      <xdr:rowOff>360851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667F7446-58E8-4E91-8D0D-F26DC4AF1E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371850" y="114301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409575</xdr:colOff>
      <xdr:row>1</xdr:row>
      <xdr:rowOff>19051</xdr:rowOff>
    </xdr:from>
    <xdr:to>
      <xdr:col>4</xdr:col>
      <xdr:colOff>771525</xdr:colOff>
      <xdr:row>1</xdr:row>
      <xdr:rowOff>360851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93FC99FF-6BA8-433D-B6BB-52AEDA06A8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990975" y="114301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342900</xdr:colOff>
      <xdr:row>1</xdr:row>
      <xdr:rowOff>38101</xdr:rowOff>
    </xdr:from>
    <xdr:to>
      <xdr:col>4</xdr:col>
      <xdr:colOff>704850</xdr:colOff>
      <xdr:row>1</xdr:row>
      <xdr:rowOff>379901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8701A825-D715-465E-9D02-7AFB3578D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209925" y="133351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342900</xdr:colOff>
      <xdr:row>1</xdr:row>
      <xdr:rowOff>38101</xdr:rowOff>
    </xdr:from>
    <xdr:to>
      <xdr:col>4</xdr:col>
      <xdr:colOff>704850</xdr:colOff>
      <xdr:row>1</xdr:row>
      <xdr:rowOff>379901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2136B35F-659F-4197-AF2E-4C2E284418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209925" y="133351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914400</xdr:colOff>
      <xdr:row>1</xdr:row>
      <xdr:rowOff>28576</xdr:rowOff>
    </xdr:from>
    <xdr:to>
      <xdr:col>4</xdr:col>
      <xdr:colOff>104775</xdr:colOff>
      <xdr:row>1</xdr:row>
      <xdr:rowOff>370376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C0017AB6-E86C-4805-84BA-FDD58F8B6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24175" y="123826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647701</xdr:colOff>
      <xdr:row>0</xdr:row>
      <xdr:rowOff>9525</xdr:rowOff>
    </xdr:from>
    <xdr:to>
      <xdr:col>3</xdr:col>
      <xdr:colOff>1066378</xdr:colOff>
      <xdr:row>0</xdr:row>
      <xdr:rowOff>419100</xdr:rowOff>
    </xdr:to>
    <xdr:pic>
      <xdr:nvPicPr>
        <xdr:cNvPr id="2" name="图片 2">
          <a:extLst>
            <a:ext uri="{FF2B5EF4-FFF2-40B4-BE49-F238E27FC236}">
              <a16:creationId xmlns:a16="http://schemas.microsoft.com/office/drawing/2014/main" xmlns="" id="{23AFFF61-5DB9-401D-BB25-4813FAFA98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9751" y="9525"/>
          <a:ext cx="418677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914400</xdr:colOff>
      <xdr:row>1</xdr:row>
      <xdr:rowOff>28576</xdr:rowOff>
    </xdr:from>
    <xdr:to>
      <xdr:col>4</xdr:col>
      <xdr:colOff>104775</xdr:colOff>
      <xdr:row>1</xdr:row>
      <xdr:rowOff>370376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264C5E65-0959-4CE9-A6CB-4CFE7C0ED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924175" y="123826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742950</xdr:colOff>
      <xdr:row>1</xdr:row>
      <xdr:rowOff>47626</xdr:rowOff>
    </xdr:from>
    <xdr:to>
      <xdr:col>4</xdr:col>
      <xdr:colOff>1104900</xdr:colOff>
      <xdr:row>1</xdr:row>
      <xdr:rowOff>389426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220645C8-4435-4C09-B060-206C72A93F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695700" y="142876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762000</xdr:colOff>
      <xdr:row>1</xdr:row>
      <xdr:rowOff>28576</xdr:rowOff>
    </xdr:from>
    <xdr:to>
      <xdr:col>4</xdr:col>
      <xdr:colOff>1123950</xdr:colOff>
      <xdr:row>1</xdr:row>
      <xdr:rowOff>370376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BB70D8EC-31B7-4031-A5D6-E2E4A11C9B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467100" y="123826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1466850</xdr:colOff>
      <xdr:row>1</xdr:row>
      <xdr:rowOff>47626</xdr:rowOff>
    </xdr:from>
    <xdr:to>
      <xdr:col>6</xdr:col>
      <xdr:colOff>76200</xdr:colOff>
      <xdr:row>1</xdr:row>
      <xdr:rowOff>389426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CB9F22F6-979D-4DDC-A729-7147195AA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505325" y="142876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0</xdr:row>
      <xdr:rowOff>66675</xdr:rowOff>
    </xdr:from>
    <xdr:to>
      <xdr:col>4</xdr:col>
      <xdr:colOff>447675</xdr:colOff>
      <xdr:row>0</xdr:row>
      <xdr:rowOff>542925</xdr:rowOff>
    </xdr:to>
    <xdr:pic>
      <xdr:nvPicPr>
        <xdr:cNvPr id="2" name="图片 2">
          <a:extLst>
            <a:ext uri="{FF2B5EF4-FFF2-40B4-BE49-F238E27FC236}">
              <a16:creationId xmlns:a16="http://schemas.microsoft.com/office/drawing/2014/main" xmlns="" id="{EF4D5BBC-AD7B-4099-8CF1-FD1184A59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90750" y="66675"/>
          <a:ext cx="447675" cy="476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200026</xdr:colOff>
      <xdr:row>1</xdr:row>
      <xdr:rowOff>152401</xdr:rowOff>
    </xdr:from>
    <xdr:to>
      <xdr:col>13</xdr:col>
      <xdr:colOff>613572</xdr:colOff>
      <xdr:row>1</xdr:row>
      <xdr:rowOff>542925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353301" y="247651"/>
          <a:ext cx="413546" cy="3905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342900</xdr:colOff>
      <xdr:row>1</xdr:row>
      <xdr:rowOff>47626</xdr:rowOff>
    </xdr:from>
    <xdr:to>
      <xdr:col>4</xdr:col>
      <xdr:colOff>704850</xdr:colOff>
      <xdr:row>1</xdr:row>
      <xdr:rowOff>389426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65ADA388-997B-4855-A6DA-3E06267AA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028950" y="142876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23669</xdr:colOff>
      <xdr:row>0</xdr:row>
      <xdr:rowOff>151919</xdr:rowOff>
    </xdr:from>
    <xdr:to>
      <xdr:col>5</xdr:col>
      <xdr:colOff>385619</xdr:colOff>
      <xdr:row>0</xdr:row>
      <xdr:rowOff>493719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23B0727F-C98E-429D-BC6B-53CF479B23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833669" y="151919"/>
          <a:ext cx="361950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256750</xdr:colOff>
      <xdr:row>1</xdr:row>
      <xdr:rowOff>134176</xdr:rowOff>
    </xdr:from>
    <xdr:to>
      <xdr:col>6</xdr:col>
      <xdr:colOff>606124</xdr:colOff>
      <xdr:row>1</xdr:row>
      <xdr:rowOff>475976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222643C2-922E-47D4-8F49-0944F02BFB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19275" y="229426"/>
          <a:ext cx="349374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190500</xdr:colOff>
      <xdr:row>6</xdr:row>
      <xdr:rowOff>74083</xdr:rowOff>
    </xdr:from>
    <xdr:to>
      <xdr:col>7</xdr:col>
      <xdr:colOff>1301750</xdr:colOff>
      <xdr:row>6</xdr:row>
      <xdr:rowOff>376286</xdr:rowOff>
    </xdr:to>
    <xdr:pic>
      <xdr:nvPicPr>
        <xdr:cNvPr id="13" name="Picture 49">
          <a:extLst>
            <a:ext uri="{FF2B5EF4-FFF2-40B4-BE49-F238E27FC236}">
              <a16:creationId xmlns:a16="http://schemas.microsoft.com/office/drawing/2014/main" xmlns="" id="{CD112AD2-D034-4EB5-8E3B-27703ED1BD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196917" y="2995083"/>
          <a:ext cx="1111250" cy="30220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391580</xdr:colOff>
      <xdr:row>8</xdr:row>
      <xdr:rowOff>74084</xdr:rowOff>
    </xdr:from>
    <xdr:to>
      <xdr:col>7</xdr:col>
      <xdr:colOff>1247964</xdr:colOff>
      <xdr:row>8</xdr:row>
      <xdr:rowOff>465667</xdr:rowOff>
    </xdr:to>
    <xdr:pic>
      <xdr:nvPicPr>
        <xdr:cNvPr id="12" name="Picture 17">
          <a:extLst>
            <a:ext uri="{FF2B5EF4-FFF2-40B4-BE49-F238E27FC236}">
              <a16:creationId xmlns:a16="http://schemas.microsoft.com/office/drawing/2014/main" xmlns="" id="{B9C8F5B4-FA32-441C-92C3-A37305358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397997" y="4011084"/>
          <a:ext cx="856384" cy="39158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391582</xdr:colOff>
      <xdr:row>9</xdr:row>
      <xdr:rowOff>74081</xdr:rowOff>
    </xdr:from>
    <xdr:to>
      <xdr:col>7</xdr:col>
      <xdr:colOff>1247966</xdr:colOff>
      <xdr:row>9</xdr:row>
      <xdr:rowOff>465664</xdr:rowOff>
    </xdr:to>
    <xdr:pic>
      <xdr:nvPicPr>
        <xdr:cNvPr id="15" name="Picture 17">
          <a:extLst>
            <a:ext uri="{FF2B5EF4-FFF2-40B4-BE49-F238E27FC236}">
              <a16:creationId xmlns:a16="http://schemas.microsoft.com/office/drawing/2014/main" xmlns="" id="{E7D04439-7457-49B0-8E06-93DFE51BE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397999" y="4519081"/>
          <a:ext cx="856384" cy="39158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391582</xdr:colOff>
      <xdr:row>10</xdr:row>
      <xdr:rowOff>74081</xdr:rowOff>
    </xdr:from>
    <xdr:to>
      <xdr:col>7</xdr:col>
      <xdr:colOff>1247966</xdr:colOff>
      <xdr:row>10</xdr:row>
      <xdr:rowOff>465664</xdr:rowOff>
    </xdr:to>
    <xdr:pic>
      <xdr:nvPicPr>
        <xdr:cNvPr id="16" name="Picture 17">
          <a:extLst>
            <a:ext uri="{FF2B5EF4-FFF2-40B4-BE49-F238E27FC236}">
              <a16:creationId xmlns:a16="http://schemas.microsoft.com/office/drawing/2014/main" xmlns="" id="{FABEE29C-A76C-4D76-A2C2-94D4F09F3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397999" y="5027081"/>
          <a:ext cx="856384" cy="39158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391582</xdr:colOff>
      <xdr:row>11</xdr:row>
      <xdr:rowOff>74081</xdr:rowOff>
    </xdr:from>
    <xdr:to>
      <xdr:col>7</xdr:col>
      <xdr:colOff>1247966</xdr:colOff>
      <xdr:row>11</xdr:row>
      <xdr:rowOff>465664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xmlns="" id="{DB15EEFE-61C9-4802-AB5F-9EFBD8FDB7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397999" y="5535081"/>
          <a:ext cx="856384" cy="39158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391582</xdr:colOff>
      <xdr:row>12</xdr:row>
      <xdr:rowOff>74081</xdr:rowOff>
    </xdr:from>
    <xdr:to>
      <xdr:col>7</xdr:col>
      <xdr:colOff>1247966</xdr:colOff>
      <xdr:row>12</xdr:row>
      <xdr:rowOff>465664</xdr:rowOff>
    </xdr:to>
    <xdr:pic>
      <xdr:nvPicPr>
        <xdr:cNvPr id="20" name="Picture 17">
          <a:extLst>
            <a:ext uri="{FF2B5EF4-FFF2-40B4-BE49-F238E27FC236}">
              <a16:creationId xmlns:a16="http://schemas.microsoft.com/office/drawing/2014/main" xmlns="" id="{51DDB31C-3065-4B45-8360-59CF9D4FF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397999" y="6043081"/>
          <a:ext cx="856384" cy="39158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391582</xdr:colOff>
      <xdr:row>13</xdr:row>
      <xdr:rowOff>74081</xdr:rowOff>
    </xdr:from>
    <xdr:to>
      <xdr:col>7</xdr:col>
      <xdr:colOff>1247966</xdr:colOff>
      <xdr:row>13</xdr:row>
      <xdr:rowOff>465664</xdr:rowOff>
    </xdr:to>
    <xdr:pic>
      <xdr:nvPicPr>
        <xdr:cNvPr id="21" name="Picture 17">
          <a:extLst>
            <a:ext uri="{FF2B5EF4-FFF2-40B4-BE49-F238E27FC236}">
              <a16:creationId xmlns:a16="http://schemas.microsoft.com/office/drawing/2014/main" xmlns="" id="{EB669C97-3160-4A95-8EA7-B16711AD5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9397999" y="6551081"/>
          <a:ext cx="856384" cy="391583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328083</xdr:colOff>
      <xdr:row>18</xdr:row>
      <xdr:rowOff>95250</xdr:rowOff>
    </xdr:from>
    <xdr:to>
      <xdr:col>7</xdr:col>
      <xdr:colOff>1079692</xdr:colOff>
      <xdr:row>18</xdr:row>
      <xdr:rowOff>423334</xdr:rowOff>
    </xdr:to>
    <xdr:pic>
      <xdr:nvPicPr>
        <xdr:cNvPr id="23" name="Picture 33">
          <a:extLst>
            <a:ext uri="{FF2B5EF4-FFF2-40B4-BE49-F238E27FC236}">
              <a16:creationId xmlns:a16="http://schemas.microsoft.com/office/drawing/2014/main" xmlns="" id="{A3B21BEE-D163-4308-A50B-55BB33BCCC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334500" y="9112250"/>
          <a:ext cx="751609" cy="328084"/>
        </a:xfrm>
        <a:prstGeom prst="rect">
          <a:avLst/>
        </a:prstGeom>
        <a:noFill/>
        <a:ln w="1">
          <a:noFill/>
          <a:miter lim="800000"/>
          <a:headEnd/>
          <a:tailEnd/>
        </a:ln>
      </xdr:spPr>
    </xdr:pic>
    <xdr:clientData/>
  </xdr:twoCellAnchor>
  <xdr:twoCellAnchor editAs="oneCell">
    <xdr:from>
      <xdr:col>7</xdr:col>
      <xdr:colOff>275166</xdr:colOff>
      <xdr:row>85</xdr:row>
      <xdr:rowOff>42334</xdr:rowOff>
    </xdr:from>
    <xdr:to>
      <xdr:col>7</xdr:col>
      <xdr:colOff>1130292</xdr:colOff>
      <xdr:row>85</xdr:row>
      <xdr:rowOff>433917</xdr:rowOff>
    </xdr:to>
    <xdr:pic>
      <xdr:nvPicPr>
        <xdr:cNvPr id="25" name="Picture 6">
          <a:extLst>
            <a:ext uri="{FF2B5EF4-FFF2-40B4-BE49-F238E27FC236}">
              <a16:creationId xmlns:a16="http://schemas.microsoft.com/office/drawing/2014/main" xmlns="" id="{CC52DBCB-9FA5-4362-AE19-0EE562BB44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9281583" y="42079334"/>
          <a:ext cx="855126" cy="391583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7</xdr:col>
      <xdr:colOff>328082</xdr:colOff>
      <xdr:row>86</xdr:row>
      <xdr:rowOff>52915</xdr:rowOff>
    </xdr:from>
    <xdr:to>
      <xdr:col>7</xdr:col>
      <xdr:colOff>1183208</xdr:colOff>
      <xdr:row>86</xdr:row>
      <xdr:rowOff>444498</xdr:rowOff>
    </xdr:to>
    <xdr:pic>
      <xdr:nvPicPr>
        <xdr:cNvPr id="26" name="Picture 6">
          <a:extLst>
            <a:ext uri="{FF2B5EF4-FFF2-40B4-BE49-F238E27FC236}">
              <a16:creationId xmlns:a16="http://schemas.microsoft.com/office/drawing/2014/main" xmlns="" id="{3B3A4B1D-CDF6-4237-B6EB-064740A41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9334499" y="42597915"/>
          <a:ext cx="855126" cy="391583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7</xdr:col>
      <xdr:colOff>328082</xdr:colOff>
      <xdr:row>87</xdr:row>
      <xdr:rowOff>52915</xdr:rowOff>
    </xdr:from>
    <xdr:to>
      <xdr:col>7</xdr:col>
      <xdr:colOff>1183208</xdr:colOff>
      <xdr:row>87</xdr:row>
      <xdr:rowOff>444498</xdr:rowOff>
    </xdr:to>
    <xdr:pic>
      <xdr:nvPicPr>
        <xdr:cNvPr id="28" name="Picture 6">
          <a:extLst>
            <a:ext uri="{FF2B5EF4-FFF2-40B4-BE49-F238E27FC236}">
              <a16:creationId xmlns:a16="http://schemas.microsoft.com/office/drawing/2014/main" xmlns="" id="{1BBCE14B-2E9D-4F59-970E-A993E1F795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9334499" y="43105915"/>
          <a:ext cx="855126" cy="391583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7</xdr:col>
      <xdr:colOff>380998</xdr:colOff>
      <xdr:row>27</xdr:row>
      <xdr:rowOff>63501</xdr:rowOff>
    </xdr:from>
    <xdr:to>
      <xdr:col>7</xdr:col>
      <xdr:colOff>1153581</xdr:colOff>
      <xdr:row>27</xdr:row>
      <xdr:rowOff>424871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1B0249AD-8FEF-42EF-B28C-7FE66F607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87415" y="13652501"/>
          <a:ext cx="772583" cy="361370"/>
        </a:xfrm>
        <a:prstGeom prst="rect">
          <a:avLst/>
        </a:prstGeom>
      </xdr:spPr>
    </xdr:pic>
    <xdr:clientData/>
  </xdr:twoCellAnchor>
  <xdr:twoCellAnchor editAs="oneCell">
    <xdr:from>
      <xdr:col>7</xdr:col>
      <xdr:colOff>391581</xdr:colOff>
      <xdr:row>28</xdr:row>
      <xdr:rowOff>63500</xdr:rowOff>
    </xdr:from>
    <xdr:to>
      <xdr:col>7</xdr:col>
      <xdr:colOff>1159744</xdr:colOff>
      <xdr:row>28</xdr:row>
      <xdr:rowOff>423195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xmlns="" id="{249AF7C3-08E6-49FA-A2C5-180D2AE28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97998" y="14160500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402164</xdr:colOff>
      <xdr:row>29</xdr:row>
      <xdr:rowOff>74083</xdr:rowOff>
    </xdr:from>
    <xdr:to>
      <xdr:col>7</xdr:col>
      <xdr:colOff>1170327</xdr:colOff>
      <xdr:row>29</xdr:row>
      <xdr:rowOff>433778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xmlns="" id="{8803E957-4884-4681-9C3E-5AD2B4C21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81" y="14679083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402167</xdr:colOff>
      <xdr:row>30</xdr:row>
      <xdr:rowOff>74081</xdr:rowOff>
    </xdr:from>
    <xdr:to>
      <xdr:col>7</xdr:col>
      <xdr:colOff>1170330</xdr:colOff>
      <xdr:row>30</xdr:row>
      <xdr:rowOff>433776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xmlns="" id="{53AFE762-820E-438F-AF3A-E74A9C0F5D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84" y="15187081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402167</xdr:colOff>
      <xdr:row>31</xdr:row>
      <xdr:rowOff>74081</xdr:rowOff>
    </xdr:from>
    <xdr:to>
      <xdr:col>7</xdr:col>
      <xdr:colOff>1170330</xdr:colOff>
      <xdr:row>31</xdr:row>
      <xdr:rowOff>433776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xmlns="" id="{27A4A1A6-55DA-4A6C-A4C0-CB12D8AF9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84" y="15695081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402167</xdr:colOff>
      <xdr:row>32</xdr:row>
      <xdr:rowOff>74081</xdr:rowOff>
    </xdr:from>
    <xdr:to>
      <xdr:col>7</xdr:col>
      <xdr:colOff>1170330</xdr:colOff>
      <xdr:row>32</xdr:row>
      <xdr:rowOff>433776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xmlns="" id="{15C4C422-E586-4519-9C64-CDE1FC8244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84" y="16203081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402167</xdr:colOff>
      <xdr:row>33</xdr:row>
      <xdr:rowOff>74081</xdr:rowOff>
    </xdr:from>
    <xdr:to>
      <xdr:col>7</xdr:col>
      <xdr:colOff>1170330</xdr:colOff>
      <xdr:row>33</xdr:row>
      <xdr:rowOff>433776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xmlns="" id="{BF1B368E-6905-4FFE-A0BE-886799EE8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84" y="16711081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402167</xdr:colOff>
      <xdr:row>34</xdr:row>
      <xdr:rowOff>74081</xdr:rowOff>
    </xdr:from>
    <xdr:to>
      <xdr:col>7</xdr:col>
      <xdr:colOff>1170330</xdr:colOff>
      <xdr:row>34</xdr:row>
      <xdr:rowOff>433776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xmlns="" id="{B21319D1-3D62-462A-B034-6810023F43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84" y="17219081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402167</xdr:colOff>
      <xdr:row>35</xdr:row>
      <xdr:rowOff>74081</xdr:rowOff>
    </xdr:from>
    <xdr:to>
      <xdr:col>7</xdr:col>
      <xdr:colOff>1170330</xdr:colOff>
      <xdr:row>35</xdr:row>
      <xdr:rowOff>433776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xmlns="" id="{C4429E1D-7C5E-434E-ACF1-DEEE8787E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84" y="17727081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402167</xdr:colOff>
      <xdr:row>36</xdr:row>
      <xdr:rowOff>74081</xdr:rowOff>
    </xdr:from>
    <xdr:to>
      <xdr:col>7</xdr:col>
      <xdr:colOff>1170330</xdr:colOff>
      <xdr:row>36</xdr:row>
      <xdr:rowOff>433776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xmlns="" id="{DC2771D8-6DC2-4EBB-BB6B-43AB423D1D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84" y="18235081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37</xdr:row>
      <xdr:rowOff>74085</xdr:rowOff>
    </xdr:from>
    <xdr:to>
      <xdr:col>7</xdr:col>
      <xdr:colOff>1170320</xdr:colOff>
      <xdr:row>37</xdr:row>
      <xdr:rowOff>433780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xmlns="" id="{1A37E6C5-79AA-43E0-956E-077862CBC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18743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38</xdr:row>
      <xdr:rowOff>74085</xdr:rowOff>
    </xdr:from>
    <xdr:to>
      <xdr:col>7</xdr:col>
      <xdr:colOff>1170320</xdr:colOff>
      <xdr:row>38</xdr:row>
      <xdr:rowOff>433780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xmlns="" id="{6AEC92B5-4CA3-4292-83C1-A9029BE0A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19251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39</xdr:row>
      <xdr:rowOff>74085</xdr:rowOff>
    </xdr:from>
    <xdr:to>
      <xdr:col>7</xdr:col>
      <xdr:colOff>1170320</xdr:colOff>
      <xdr:row>39</xdr:row>
      <xdr:rowOff>433780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xmlns="" id="{E374DC68-B403-448F-9FAB-F7C9826B2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19759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40</xdr:row>
      <xdr:rowOff>74085</xdr:rowOff>
    </xdr:from>
    <xdr:to>
      <xdr:col>7</xdr:col>
      <xdr:colOff>1170320</xdr:colOff>
      <xdr:row>40</xdr:row>
      <xdr:rowOff>433780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xmlns="" id="{1EAAF288-F394-41A4-9B5D-C9723312D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20267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41</xdr:row>
      <xdr:rowOff>74085</xdr:rowOff>
    </xdr:from>
    <xdr:to>
      <xdr:col>7</xdr:col>
      <xdr:colOff>1170320</xdr:colOff>
      <xdr:row>41</xdr:row>
      <xdr:rowOff>433780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xmlns="" id="{6C84082D-3DAE-4AE0-A333-E614121E84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20775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42</xdr:row>
      <xdr:rowOff>74085</xdr:rowOff>
    </xdr:from>
    <xdr:to>
      <xdr:col>7</xdr:col>
      <xdr:colOff>1170320</xdr:colOff>
      <xdr:row>42</xdr:row>
      <xdr:rowOff>433780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xmlns="" id="{B1A992A9-E0BA-4DD1-9A03-F5305F9B93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21283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43</xdr:row>
      <xdr:rowOff>74085</xdr:rowOff>
    </xdr:from>
    <xdr:to>
      <xdr:col>7</xdr:col>
      <xdr:colOff>1170320</xdr:colOff>
      <xdr:row>43</xdr:row>
      <xdr:rowOff>433780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xmlns="" id="{3924B209-8A41-40B0-B2ED-E5058058B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21791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44</xdr:row>
      <xdr:rowOff>74085</xdr:rowOff>
    </xdr:from>
    <xdr:to>
      <xdr:col>7</xdr:col>
      <xdr:colOff>1170320</xdr:colOff>
      <xdr:row>44</xdr:row>
      <xdr:rowOff>433780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xmlns="" id="{658EA627-1B0D-43BA-9F29-337A9B932B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22299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45</xdr:row>
      <xdr:rowOff>74085</xdr:rowOff>
    </xdr:from>
    <xdr:to>
      <xdr:col>7</xdr:col>
      <xdr:colOff>1170320</xdr:colOff>
      <xdr:row>45</xdr:row>
      <xdr:rowOff>433780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xmlns="" id="{F7408E59-B6EA-432D-B1D9-D95B44CEC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22807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46</xdr:row>
      <xdr:rowOff>74085</xdr:rowOff>
    </xdr:from>
    <xdr:to>
      <xdr:col>7</xdr:col>
      <xdr:colOff>1170320</xdr:colOff>
      <xdr:row>46</xdr:row>
      <xdr:rowOff>433780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xmlns="" id="{5F32C95A-D9DA-41C0-9970-318B805EB7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23315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47</xdr:row>
      <xdr:rowOff>74085</xdr:rowOff>
    </xdr:from>
    <xdr:to>
      <xdr:col>7</xdr:col>
      <xdr:colOff>1170320</xdr:colOff>
      <xdr:row>47</xdr:row>
      <xdr:rowOff>433780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xmlns="" id="{8DB95157-25A0-4ED2-B906-CC9C55338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23823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402157</xdr:colOff>
      <xdr:row>48</xdr:row>
      <xdr:rowOff>74085</xdr:rowOff>
    </xdr:from>
    <xdr:to>
      <xdr:col>7</xdr:col>
      <xdr:colOff>1170320</xdr:colOff>
      <xdr:row>48</xdr:row>
      <xdr:rowOff>433780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xmlns="" id="{524B5E11-8F28-4953-B5E4-4CA3C1EEA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408574" y="24331085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49</xdr:row>
      <xdr:rowOff>95247</xdr:rowOff>
    </xdr:from>
    <xdr:to>
      <xdr:col>7</xdr:col>
      <xdr:colOff>1127993</xdr:colOff>
      <xdr:row>49</xdr:row>
      <xdr:rowOff>454942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xmlns="" id="{702CF9A8-27FD-4E22-AE47-60508DE1BA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4860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50</xdr:row>
      <xdr:rowOff>95247</xdr:rowOff>
    </xdr:from>
    <xdr:to>
      <xdr:col>7</xdr:col>
      <xdr:colOff>1127993</xdr:colOff>
      <xdr:row>50</xdr:row>
      <xdr:rowOff>454942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xmlns="" id="{3A61C7BA-7334-47D9-AA7F-3358D46C28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5368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51</xdr:row>
      <xdr:rowOff>95247</xdr:rowOff>
    </xdr:from>
    <xdr:to>
      <xdr:col>7</xdr:col>
      <xdr:colOff>1127993</xdr:colOff>
      <xdr:row>51</xdr:row>
      <xdr:rowOff>454942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xmlns="" id="{8ADEB3C7-9822-4478-8FCF-1D28A9E42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5876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52</xdr:row>
      <xdr:rowOff>95247</xdr:rowOff>
    </xdr:from>
    <xdr:to>
      <xdr:col>7</xdr:col>
      <xdr:colOff>1127993</xdr:colOff>
      <xdr:row>52</xdr:row>
      <xdr:rowOff>454942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xmlns="" id="{B3E94B77-1232-450D-80D7-B405A51F1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6384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53</xdr:row>
      <xdr:rowOff>95247</xdr:rowOff>
    </xdr:from>
    <xdr:to>
      <xdr:col>7</xdr:col>
      <xdr:colOff>1127993</xdr:colOff>
      <xdr:row>53</xdr:row>
      <xdr:rowOff>454942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xmlns="" id="{AA63EF95-38B4-46A5-9168-AF80EC91E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6892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54</xdr:row>
      <xdr:rowOff>95247</xdr:rowOff>
    </xdr:from>
    <xdr:to>
      <xdr:col>7</xdr:col>
      <xdr:colOff>1127993</xdr:colOff>
      <xdr:row>54</xdr:row>
      <xdr:rowOff>454942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xmlns="" id="{252E2106-ECCB-43AE-AD99-D1050B3A0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7400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55</xdr:row>
      <xdr:rowOff>95247</xdr:rowOff>
    </xdr:from>
    <xdr:to>
      <xdr:col>7</xdr:col>
      <xdr:colOff>1127993</xdr:colOff>
      <xdr:row>55</xdr:row>
      <xdr:rowOff>454942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xmlns="" id="{A5F2875B-5FF8-456B-B1E2-155E939161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7908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56</xdr:row>
      <xdr:rowOff>95247</xdr:rowOff>
    </xdr:from>
    <xdr:to>
      <xdr:col>7</xdr:col>
      <xdr:colOff>1127993</xdr:colOff>
      <xdr:row>56</xdr:row>
      <xdr:rowOff>454942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xmlns="" id="{F1EA541A-5960-4985-90A4-846F9A4E0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8416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57</xdr:row>
      <xdr:rowOff>95247</xdr:rowOff>
    </xdr:from>
    <xdr:to>
      <xdr:col>7</xdr:col>
      <xdr:colOff>1127993</xdr:colOff>
      <xdr:row>57</xdr:row>
      <xdr:rowOff>454942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xmlns="" id="{2791C55D-E398-4C4E-A4D9-CA16D3B0B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8924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58</xdr:row>
      <xdr:rowOff>95247</xdr:rowOff>
    </xdr:from>
    <xdr:to>
      <xdr:col>7</xdr:col>
      <xdr:colOff>1127993</xdr:colOff>
      <xdr:row>58</xdr:row>
      <xdr:rowOff>454942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xmlns="" id="{6EAAB39B-EAAF-4232-8B88-909FE5D5CE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9432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359830</xdr:colOff>
      <xdr:row>59</xdr:row>
      <xdr:rowOff>95247</xdr:rowOff>
    </xdr:from>
    <xdr:to>
      <xdr:col>7</xdr:col>
      <xdr:colOff>1127993</xdr:colOff>
      <xdr:row>59</xdr:row>
      <xdr:rowOff>454942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xmlns="" id="{A1364B43-0452-4C59-8996-DC95C5CD5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66247" y="29940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296329</xdr:colOff>
      <xdr:row>60</xdr:row>
      <xdr:rowOff>95247</xdr:rowOff>
    </xdr:from>
    <xdr:to>
      <xdr:col>7</xdr:col>
      <xdr:colOff>1064492</xdr:colOff>
      <xdr:row>60</xdr:row>
      <xdr:rowOff>454942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xmlns="" id="{35374073-9E9A-4288-B904-CCD7143F3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02746" y="30448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296329</xdr:colOff>
      <xdr:row>61</xdr:row>
      <xdr:rowOff>95247</xdr:rowOff>
    </xdr:from>
    <xdr:to>
      <xdr:col>7</xdr:col>
      <xdr:colOff>1064492</xdr:colOff>
      <xdr:row>61</xdr:row>
      <xdr:rowOff>454942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xmlns="" id="{61C75712-362A-4778-98E1-1F309AEF4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02746" y="30956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296329</xdr:colOff>
      <xdr:row>62</xdr:row>
      <xdr:rowOff>95247</xdr:rowOff>
    </xdr:from>
    <xdr:to>
      <xdr:col>7</xdr:col>
      <xdr:colOff>1064492</xdr:colOff>
      <xdr:row>62</xdr:row>
      <xdr:rowOff>454942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xmlns="" id="{7CACC09D-28F0-4FF8-8986-75B625A3E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02746" y="31464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296329</xdr:colOff>
      <xdr:row>63</xdr:row>
      <xdr:rowOff>95247</xdr:rowOff>
    </xdr:from>
    <xdr:to>
      <xdr:col>7</xdr:col>
      <xdr:colOff>1064492</xdr:colOff>
      <xdr:row>63</xdr:row>
      <xdr:rowOff>454942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xmlns="" id="{A0B13BD2-52FA-4E89-8284-376796FD4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02746" y="31972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296329</xdr:colOff>
      <xdr:row>64</xdr:row>
      <xdr:rowOff>95247</xdr:rowOff>
    </xdr:from>
    <xdr:to>
      <xdr:col>7</xdr:col>
      <xdr:colOff>1064492</xdr:colOff>
      <xdr:row>64</xdr:row>
      <xdr:rowOff>454942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xmlns="" id="{14781F53-889F-4E30-AD5A-5A642902A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02746" y="32480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296329</xdr:colOff>
      <xdr:row>65</xdr:row>
      <xdr:rowOff>95247</xdr:rowOff>
    </xdr:from>
    <xdr:to>
      <xdr:col>7</xdr:col>
      <xdr:colOff>1064492</xdr:colOff>
      <xdr:row>65</xdr:row>
      <xdr:rowOff>454942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xmlns="" id="{10B69147-904E-4A92-A3C6-F9E223DEA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02746" y="32988247"/>
          <a:ext cx="768163" cy="359695"/>
        </a:xfrm>
        <a:prstGeom prst="rect">
          <a:avLst/>
        </a:prstGeom>
      </xdr:spPr>
    </xdr:pic>
    <xdr:clientData/>
  </xdr:twoCellAnchor>
  <xdr:twoCellAnchor editAs="oneCell">
    <xdr:from>
      <xdr:col>7</xdr:col>
      <xdr:colOff>306917</xdr:colOff>
      <xdr:row>75</xdr:row>
      <xdr:rowOff>105833</xdr:rowOff>
    </xdr:from>
    <xdr:to>
      <xdr:col>7</xdr:col>
      <xdr:colOff>971439</xdr:colOff>
      <xdr:row>75</xdr:row>
      <xdr:rowOff>444500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xmlns="" id="{A319903D-9119-4CCF-9765-5763E81D3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13334" y="38078833"/>
          <a:ext cx="664522" cy="338667"/>
        </a:xfrm>
        <a:prstGeom prst="rect">
          <a:avLst/>
        </a:prstGeom>
      </xdr:spPr>
    </xdr:pic>
    <xdr:clientData/>
  </xdr:twoCellAnchor>
  <xdr:twoCellAnchor editAs="oneCell">
    <xdr:from>
      <xdr:col>7</xdr:col>
      <xdr:colOff>370416</xdr:colOff>
      <xdr:row>76</xdr:row>
      <xdr:rowOff>95247</xdr:rowOff>
    </xdr:from>
    <xdr:to>
      <xdr:col>7</xdr:col>
      <xdr:colOff>1034938</xdr:colOff>
      <xdr:row>76</xdr:row>
      <xdr:rowOff>430556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xmlns="" id="{BE93E931-CDE4-49A3-849F-1B51B0FEC2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76833" y="38576247"/>
          <a:ext cx="664522" cy="335309"/>
        </a:xfrm>
        <a:prstGeom prst="rect">
          <a:avLst/>
        </a:prstGeom>
      </xdr:spPr>
    </xdr:pic>
    <xdr:clientData/>
  </xdr:twoCellAnchor>
  <xdr:twoCellAnchor editAs="oneCell">
    <xdr:from>
      <xdr:col>7</xdr:col>
      <xdr:colOff>370416</xdr:colOff>
      <xdr:row>77</xdr:row>
      <xdr:rowOff>95247</xdr:rowOff>
    </xdr:from>
    <xdr:to>
      <xdr:col>7</xdr:col>
      <xdr:colOff>1034938</xdr:colOff>
      <xdr:row>77</xdr:row>
      <xdr:rowOff>430556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xmlns="" id="{EACE55A4-5040-43E3-A331-AFF27156A3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733366" y="38709597"/>
          <a:ext cx="664522" cy="335309"/>
        </a:xfrm>
        <a:prstGeom prst="rect">
          <a:avLst/>
        </a:prstGeom>
      </xdr:spPr>
    </xdr:pic>
    <xdr:clientData/>
  </xdr:twoCellAnchor>
  <xdr:twoCellAnchor editAs="oneCell">
    <xdr:from>
      <xdr:col>7</xdr:col>
      <xdr:colOff>370416</xdr:colOff>
      <xdr:row>78</xdr:row>
      <xdr:rowOff>95247</xdr:rowOff>
    </xdr:from>
    <xdr:to>
      <xdr:col>7</xdr:col>
      <xdr:colOff>1034938</xdr:colOff>
      <xdr:row>78</xdr:row>
      <xdr:rowOff>430556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xmlns="" id="{83B78E00-3FAE-4969-8907-D056D3F688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76833" y="39592247"/>
          <a:ext cx="664522" cy="335309"/>
        </a:xfrm>
        <a:prstGeom prst="rect">
          <a:avLst/>
        </a:prstGeom>
      </xdr:spPr>
    </xdr:pic>
    <xdr:clientData/>
  </xdr:twoCellAnchor>
  <xdr:twoCellAnchor editAs="oneCell">
    <xdr:from>
      <xdr:col>7</xdr:col>
      <xdr:colOff>370416</xdr:colOff>
      <xdr:row>79</xdr:row>
      <xdr:rowOff>95247</xdr:rowOff>
    </xdr:from>
    <xdr:to>
      <xdr:col>7</xdr:col>
      <xdr:colOff>1034938</xdr:colOff>
      <xdr:row>79</xdr:row>
      <xdr:rowOff>430556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xmlns="" id="{1C60B071-1B31-4061-98B3-A14C5669A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76833" y="40100247"/>
          <a:ext cx="664522" cy="335309"/>
        </a:xfrm>
        <a:prstGeom prst="rect">
          <a:avLst/>
        </a:prstGeom>
      </xdr:spPr>
    </xdr:pic>
    <xdr:clientData/>
  </xdr:twoCellAnchor>
  <xdr:twoCellAnchor editAs="oneCell">
    <xdr:from>
      <xdr:col>7</xdr:col>
      <xdr:colOff>370416</xdr:colOff>
      <xdr:row>80</xdr:row>
      <xdr:rowOff>95247</xdr:rowOff>
    </xdr:from>
    <xdr:to>
      <xdr:col>7</xdr:col>
      <xdr:colOff>1034938</xdr:colOff>
      <xdr:row>80</xdr:row>
      <xdr:rowOff>430556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xmlns="" id="{412DF1C7-89F1-4139-9E58-93D6F7E17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376833" y="40608247"/>
          <a:ext cx="664522" cy="335309"/>
        </a:xfrm>
        <a:prstGeom prst="rect">
          <a:avLst/>
        </a:prstGeom>
      </xdr:spPr>
    </xdr:pic>
    <xdr:clientData/>
  </xdr:twoCellAnchor>
  <xdr:twoCellAnchor editAs="oneCell">
    <xdr:from>
      <xdr:col>7</xdr:col>
      <xdr:colOff>423333</xdr:colOff>
      <xdr:row>90</xdr:row>
      <xdr:rowOff>42334</xdr:rowOff>
    </xdr:from>
    <xdr:to>
      <xdr:col>7</xdr:col>
      <xdr:colOff>952499</xdr:colOff>
      <xdr:row>90</xdr:row>
      <xdr:rowOff>460097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xmlns="" id="{F861DDE6-3293-47D8-A060-76C07C0DB7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429750" y="44619334"/>
          <a:ext cx="529166" cy="417763"/>
        </a:xfrm>
        <a:prstGeom prst="rect">
          <a:avLst/>
        </a:prstGeom>
      </xdr:spPr>
    </xdr:pic>
    <xdr:clientData/>
  </xdr:twoCellAnchor>
  <xdr:twoCellAnchor editAs="oneCell">
    <xdr:from>
      <xdr:col>7</xdr:col>
      <xdr:colOff>423333</xdr:colOff>
      <xdr:row>91</xdr:row>
      <xdr:rowOff>42334</xdr:rowOff>
    </xdr:from>
    <xdr:to>
      <xdr:col>7</xdr:col>
      <xdr:colOff>952499</xdr:colOff>
      <xdr:row>91</xdr:row>
      <xdr:rowOff>460097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xmlns="" id="{731CBD79-2263-4BD8-957A-8B5E61812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429750" y="45127334"/>
          <a:ext cx="529166" cy="417763"/>
        </a:xfrm>
        <a:prstGeom prst="rect">
          <a:avLst/>
        </a:prstGeom>
      </xdr:spPr>
    </xdr:pic>
    <xdr:clientData/>
  </xdr:twoCellAnchor>
  <xdr:twoCellAnchor editAs="oneCell">
    <xdr:from>
      <xdr:col>7</xdr:col>
      <xdr:colOff>317500</xdr:colOff>
      <xdr:row>92</xdr:row>
      <xdr:rowOff>42335</xdr:rowOff>
    </xdr:from>
    <xdr:to>
      <xdr:col>7</xdr:col>
      <xdr:colOff>1063963</xdr:colOff>
      <xdr:row>92</xdr:row>
      <xdr:rowOff>455085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xmlns="" id="{E6D2BFD9-B0C1-47F0-AD51-7D8A6AA51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23917" y="45635335"/>
          <a:ext cx="746463" cy="412750"/>
        </a:xfrm>
        <a:prstGeom prst="rect">
          <a:avLst/>
        </a:prstGeom>
      </xdr:spPr>
    </xdr:pic>
    <xdr:clientData/>
  </xdr:twoCellAnchor>
  <xdr:twoCellAnchor editAs="oneCell">
    <xdr:from>
      <xdr:col>7</xdr:col>
      <xdr:colOff>328080</xdr:colOff>
      <xdr:row>93</xdr:row>
      <xdr:rowOff>52915</xdr:rowOff>
    </xdr:from>
    <xdr:to>
      <xdr:col>7</xdr:col>
      <xdr:colOff>1071856</xdr:colOff>
      <xdr:row>93</xdr:row>
      <xdr:rowOff>467479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xmlns="" id="{D623C9FC-F114-4050-B749-E7BA7407E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34497" y="46153915"/>
          <a:ext cx="743776" cy="414564"/>
        </a:xfrm>
        <a:prstGeom prst="rect">
          <a:avLst/>
        </a:prstGeom>
      </xdr:spPr>
    </xdr:pic>
    <xdr:clientData/>
  </xdr:twoCellAnchor>
  <xdr:twoCellAnchor editAs="oneCell">
    <xdr:from>
      <xdr:col>7</xdr:col>
      <xdr:colOff>328080</xdr:colOff>
      <xdr:row>94</xdr:row>
      <xdr:rowOff>52915</xdr:rowOff>
    </xdr:from>
    <xdr:to>
      <xdr:col>7</xdr:col>
      <xdr:colOff>1071856</xdr:colOff>
      <xdr:row>94</xdr:row>
      <xdr:rowOff>467479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xmlns="" id="{AB1B21E0-B6CC-4225-93C4-8A6A35E389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34497" y="46661915"/>
          <a:ext cx="743776" cy="414564"/>
        </a:xfrm>
        <a:prstGeom prst="rect">
          <a:avLst/>
        </a:prstGeom>
      </xdr:spPr>
    </xdr:pic>
    <xdr:clientData/>
  </xdr:twoCellAnchor>
  <xdr:twoCellAnchor editAs="oneCell">
    <xdr:from>
      <xdr:col>7</xdr:col>
      <xdr:colOff>328080</xdr:colOff>
      <xdr:row>95</xdr:row>
      <xdr:rowOff>52915</xdr:rowOff>
    </xdr:from>
    <xdr:to>
      <xdr:col>7</xdr:col>
      <xdr:colOff>1071856</xdr:colOff>
      <xdr:row>95</xdr:row>
      <xdr:rowOff>467479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xmlns="" id="{CC967452-7FDD-40AD-B0DD-16EF9ACBA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34497" y="47169915"/>
          <a:ext cx="743776" cy="414564"/>
        </a:xfrm>
        <a:prstGeom prst="rect">
          <a:avLst/>
        </a:prstGeom>
      </xdr:spPr>
    </xdr:pic>
    <xdr:clientData/>
  </xdr:twoCellAnchor>
  <xdr:twoCellAnchor editAs="oneCell">
    <xdr:from>
      <xdr:col>7</xdr:col>
      <xdr:colOff>328080</xdr:colOff>
      <xdr:row>96</xdr:row>
      <xdr:rowOff>52915</xdr:rowOff>
    </xdr:from>
    <xdr:to>
      <xdr:col>7</xdr:col>
      <xdr:colOff>1071856</xdr:colOff>
      <xdr:row>96</xdr:row>
      <xdr:rowOff>467479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xmlns="" id="{630C5B9F-847A-4C91-8CE6-F430E6F2B0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34497" y="47677915"/>
          <a:ext cx="743776" cy="414564"/>
        </a:xfrm>
        <a:prstGeom prst="rect">
          <a:avLst/>
        </a:prstGeom>
      </xdr:spPr>
    </xdr:pic>
    <xdr:clientData/>
  </xdr:twoCellAnchor>
  <xdr:twoCellAnchor editAs="oneCell">
    <xdr:from>
      <xdr:col>7</xdr:col>
      <xdr:colOff>328080</xdr:colOff>
      <xdr:row>97</xdr:row>
      <xdr:rowOff>52915</xdr:rowOff>
    </xdr:from>
    <xdr:to>
      <xdr:col>7</xdr:col>
      <xdr:colOff>1071856</xdr:colOff>
      <xdr:row>97</xdr:row>
      <xdr:rowOff>467479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xmlns="" id="{14E23386-48BD-4506-8FD2-24B243C6AB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34497" y="48185915"/>
          <a:ext cx="743776" cy="414564"/>
        </a:xfrm>
        <a:prstGeom prst="rect">
          <a:avLst/>
        </a:prstGeom>
      </xdr:spPr>
    </xdr:pic>
    <xdr:clientData/>
  </xdr:twoCellAnchor>
  <xdr:twoCellAnchor editAs="oneCell">
    <xdr:from>
      <xdr:col>7</xdr:col>
      <xdr:colOff>529167</xdr:colOff>
      <xdr:row>88</xdr:row>
      <xdr:rowOff>105833</xdr:rowOff>
    </xdr:from>
    <xdr:to>
      <xdr:col>7</xdr:col>
      <xdr:colOff>882766</xdr:colOff>
      <xdr:row>88</xdr:row>
      <xdr:rowOff>422852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xmlns="" id="{FDA00C47-D290-4A44-8817-D487884CC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35584" y="43666833"/>
          <a:ext cx="353599" cy="317019"/>
        </a:xfrm>
        <a:prstGeom prst="rect">
          <a:avLst/>
        </a:prstGeom>
      </xdr:spPr>
    </xdr:pic>
    <xdr:clientData/>
  </xdr:twoCellAnchor>
  <xdr:twoCellAnchor editAs="oneCell">
    <xdr:from>
      <xdr:col>7</xdr:col>
      <xdr:colOff>455086</xdr:colOff>
      <xdr:row>99</xdr:row>
      <xdr:rowOff>84664</xdr:rowOff>
    </xdr:from>
    <xdr:to>
      <xdr:col>7</xdr:col>
      <xdr:colOff>997677</xdr:colOff>
      <xdr:row>99</xdr:row>
      <xdr:rowOff>395587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xmlns="" id="{92D91E3F-E14F-4658-89C4-2F346D559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461503" y="49233664"/>
          <a:ext cx="542591" cy="310923"/>
        </a:xfrm>
        <a:prstGeom prst="rect">
          <a:avLst/>
        </a:prstGeom>
      </xdr:spPr>
    </xdr:pic>
    <xdr:clientData/>
  </xdr:twoCellAnchor>
  <xdr:twoCellAnchor editAs="oneCell">
    <xdr:from>
      <xdr:col>7</xdr:col>
      <xdr:colOff>391584</xdr:colOff>
      <xdr:row>100</xdr:row>
      <xdr:rowOff>42334</xdr:rowOff>
    </xdr:from>
    <xdr:to>
      <xdr:col>7</xdr:col>
      <xdr:colOff>1012783</xdr:colOff>
      <xdr:row>100</xdr:row>
      <xdr:rowOff>433918</xdr:rowOff>
    </xdr:to>
    <xdr:pic>
      <xdr:nvPicPr>
        <xdr:cNvPr id="95" name="Picture 13">
          <a:extLst>
            <a:ext uri="{FF2B5EF4-FFF2-40B4-BE49-F238E27FC236}">
              <a16:creationId xmlns:a16="http://schemas.microsoft.com/office/drawing/2014/main" xmlns="" id="{6A993C1F-9E9A-4D4B-ADB7-44FF840987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398001" y="49699334"/>
          <a:ext cx="621199" cy="391584"/>
        </a:xfrm>
        <a:prstGeom prst="rect">
          <a:avLst/>
        </a:prstGeom>
        <a:noFill/>
        <a:ln w="1">
          <a:noFill/>
          <a:miter lim="800000"/>
          <a:headEnd/>
          <a:tailEnd/>
        </a:ln>
        <a:effectLst/>
      </xdr:spPr>
    </xdr:pic>
    <xdr:clientData/>
  </xdr:twoCellAnchor>
  <xdr:twoCellAnchor editAs="oneCell">
    <xdr:from>
      <xdr:col>7</xdr:col>
      <xdr:colOff>423334</xdr:colOff>
      <xdr:row>101</xdr:row>
      <xdr:rowOff>52915</xdr:rowOff>
    </xdr:from>
    <xdr:to>
      <xdr:col>7</xdr:col>
      <xdr:colOff>1045180</xdr:colOff>
      <xdr:row>101</xdr:row>
      <xdr:rowOff>443093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xmlns="" id="{39EC0C3A-B03F-420A-B707-3ACBD100E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429751" y="50217915"/>
          <a:ext cx="621846" cy="390178"/>
        </a:xfrm>
        <a:prstGeom prst="rect">
          <a:avLst/>
        </a:prstGeom>
      </xdr:spPr>
    </xdr:pic>
    <xdr:clientData/>
  </xdr:twoCellAnchor>
  <xdr:twoCellAnchor editAs="oneCell">
    <xdr:from>
      <xdr:col>7</xdr:col>
      <xdr:colOff>412746</xdr:colOff>
      <xdr:row>102</xdr:row>
      <xdr:rowOff>63498</xdr:rowOff>
    </xdr:from>
    <xdr:to>
      <xdr:col>7</xdr:col>
      <xdr:colOff>1034592</xdr:colOff>
      <xdr:row>102</xdr:row>
      <xdr:rowOff>453676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xmlns="" id="{7DED7F06-0971-47F0-8203-C7BF056F56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419163" y="50736498"/>
          <a:ext cx="621846" cy="390178"/>
        </a:xfrm>
        <a:prstGeom prst="rect">
          <a:avLst/>
        </a:prstGeom>
      </xdr:spPr>
    </xdr:pic>
    <xdr:clientData/>
  </xdr:twoCellAnchor>
  <xdr:twoCellAnchor editAs="oneCell">
    <xdr:from>
      <xdr:col>7</xdr:col>
      <xdr:colOff>84667</xdr:colOff>
      <xdr:row>103</xdr:row>
      <xdr:rowOff>63500</xdr:rowOff>
    </xdr:from>
    <xdr:to>
      <xdr:col>7</xdr:col>
      <xdr:colOff>1397975</xdr:colOff>
      <xdr:row>103</xdr:row>
      <xdr:rowOff>455083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xmlns="" id="{BB13FDC0-B14F-4300-BE29-C1202F3AC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091084" y="51244500"/>
          <a:ext cx="1313308" cy="391583"/>
        </a:xfrm>
        <a:prstGeom prst="rect">
          <a:avLst/>
        </a:prstGeom>
      </xdr:spPr>
    </xdr:pic>
    <xdr:clientData/>
  </xdr:twoCellAnchor>
  <xdr:twoCellAnchor editAs="oneCell">
    <xdr:from>
      <xdr:col>7</xdr:col>
      <xdr:colOff>95247</xdr:colOff>
      <xdr:row>104</xdr:row>
      <xdr:rowOff>74081</xdr:rowOff>
    </xdr:from>
    <xdr:to>
      <xdr:col>7</xdr:col>
      <xdr:colOff>1412097</xdr:colOff>
      <xdr:row>104</xdr:row>
      <xdr:rowOff>464259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xmlns="" id="{FD06FD39-D528-42D7-AD28-7772F49F7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101664" y="51763081"/>
          <a:ext cx="1316850" cy="390178"/>
        </a:xfrm>
        <a:prstGeom prst="rect">
          <a:avLst/>
        </a:prstGeom>
      </xdr:spPr>
    </xdr:pic>
    <xdr:clientData/>
  </xdr:twoCellAnchor>
  <xdr:twoCellAnchor editAs="oneCell">
    <xdr:from>
      <xdr:col>7</xdr:col>
      <xdr:colOff>108854</xdr:colOff>
      <xdr:row>105</xdr:row>
      <xdr:rowOff>60473</xdr:rowOff>
    </xdr:from>
    <xdr:to>
      <xdr:col>7</xdr:col>
      <xdr:colOff>1425704</xdr:colOff>
      <xdr:row>105</xdr:row>
      <xdr:rowOff>450651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xmlns="" id="{80D2A9D3-B73E-49B0-8BBD-6A28FCF0E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164283" y="51998937"/>
          <a:ext cx="1316850" cy="390178"/>
        </a:xfrm>
        <a:prstGeom prst="rect">
          <a:avLst/>
        </a:prstGeom>
      </xdr:spPr>
    </xdr:pic>
    <xdr:clientData/>
  </xdr:twoCellAnchor>
  <xdr:twoCellAnchor editAs="oneCell">
    <xdr:from>
      <xdr:col>7</xdr:col>
      <xdr:colOff>95247</xdr:colOff>
      <xdr:row>106</xdr:row>
      <xdr:rowOff>74081</xdr:rowOff>
    </xdr:from>
    <xdr:to>
      <xdr:col>7</xdr:col>
      <xdr:colOff>1412097</xdr:colOff>
      <xdr:row>106</xdr:row>
      <xdr:rowOff>464259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xmlns="" id="{491C3868-7959-4A54-8AE8-0F0ABFFF0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101664" y="52779081"/>
          <a:ext cx="1316850" cy="390178"/>
        </a:xfrm>
        <a:prstGeom prst="rect">
          <a:avLst/>
        </a:prstGeom>
      </xdr:spPr>
    </xdr:pic>
    <xdr:clientData/>
  </xdr:twoCellAnchor>
  <xdr:twoCellAnchor editAs="oneCell">
    <xdr:from>
      <xdr:col>7</xdr:col>
      <xdr:colOff>95247</xdr:colOff>
      <xdr:row>107</xdr:row>
      <xdr:rowOff>74081</xdr:rowOff>
    </xdr:from>
    <xdr:to>
      <xdr:col>7</xdr:col>
      <xdr:colOff>1412097</xdr:colOff>
      <xdr:row>107</xdr:row>
      <xdr:rowOff>464259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xmlns="" id="{5574F1A6-F013-465D-A4FC-907601CFA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101664" y="53287081"/>
          <a:ext cx="1316850" cy="390178"/>
        </a:xfrm>
        <a:prstGeom prst="rect">
          <a:avLst/>
        </a:prstGeom>
      </xdr:spPr>
    </xdr:pic>
    <xdr:clientData/>
  </xdr:twoCellAnchor>
  <xdr:twoCellAnchor editAs="oneCell">
    <xdr:from>
      <xdr:col>7</xdr:col>
      <xdr:colOff>95247</xdr:colOff>
      <xdr:row>108</xdr:row>
      <xdr:rowOff>74081</xdr:rowOff>
    </xdr:from>
    <xdr:to>
      <xdr:col>7</xdr:col>
      <xdr:colOff>1412097</xdr:colOff>
      <xdr:row>108</xdr:row>
      <xdr:rowOff>464259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xmlns="" id="{B6FCB954-9352-49E9-9A91-540494E12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150676" y="53522938"/>
          <a:ext cx="1316850" cy="390178"/>
        </a:xfrm>
        <a:prstGeom prst="rect">
          <a:avLst/>
        </a:prstGeom>
      </xdr:spPr>
    </xdr:pic>
    <xdr:clientData/>
  </xdr:twoCellAnchor>
  <xdr:twoCellAnchor editAs="oneCell">
    <xdr:from>
      <xdr:col>7</xdr:col>
      <xdr:colOff>319009</xdr:colOff>
      <xdr:row>19</xdr:row>
      <xdr:rowOff>81640</xdr:rowOff>
    </xdr:from>
    <xdr:to>
      <xdr:col>7</xdr:col>
      <xdr:colOff>1074979</xdr:colOff>
      <xdr:row>19</xdr:row>
      <xdr:rowOff>410853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xmlns="" id="{C3A568BA-DC6D-4207-8746-10A6633BD3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374438" y="9729104"/>
          <a:ext cx="755970" cy="329213"/>
        </a:xfrm>
        <a:prstGeom prst="rect">
          <a:avLst/>
        </a:prstGeom>
      </xdr:spPr>
    </xdr:pic>
    <xdr:clientData/>
  </xdr:twoCellAnchor>
  <xdr:twoCellAnchor editAs="oneCell">
    <xdr:from>
      <xdr:col>7</xdr:col>
      <xdr:colOff>328080</xdr:colOff>
      <xdr:row>20</xdr:row>
      <xdr:rowOff>84664</xdr:rowOff>
    </xdr:from>
    <xdr:to>
      <xdr:col>7</xdr:col>
      <xdr:colOff>1084050</xdr:colOff>
      <xdr:row>20</xdr:row>
      <xdr:rowOff>413877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xmlns="" id="{EE84027D-C7F1-465A-A1B4-8546222991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334497" y="10117664"/>
          <a:ext cx="755970" cy="329213"/>
        </a:xfrm>
        <a:prstGeom prst="rect">
          <a:avLst/>
        </a:prstGeom>
      </xdr:spPr>
    </xdr:pic>
    <xdr:clientData/>
  </xdr:twoCellAnchor>
  <xdr:twoCellAnchor editAs="oneCell">
    <xdr:from>
      <xdr:col>7</xdr:col>
      <xdr:colOff>423326</xdr:colOff>
      <xdr:row>24</xdr:row>
      <xdr:rowOff>95247</xdr:rowOff>
    </xdr:from>
    <xdr:to>
      <xdr:col>7</xdr:col>
      <xdr:colOff>1057365</xdr:colOff>
      <xdr:row>24</xdr:row>
      <xdr:rowOff>430556</xdr:rowOff>
    </xdr:to>
    <xdr:pic>
      <xdr:nvPicPr>
        <xdr:cNvPr id="110" name="图片 109">
          <a:extLst>
            <a:ext uri="{FF2B5EF4-FFF2-40B4-BE49-F238E27FC236}">
              <a16:creationId xmlns:a16="http://schemas.microsoft.com/office/drawing/2014/main" xmlns="" id="{251BDC76-CF9A-4FEE-A306-B8AD212929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429743" y="12160247"/>
          <a:ext cx="634039" cy="335309"/>
        </a:xfrm>
        <a:prstGeom prst="rect">
          <a:avLst/>
        </a:prstGeom>
      </xdr:spPr>
    </xdr:pic>
    <xdr:clientData/>
  </xdr:twoCellAnchor>
  <xdr:twoCellAnchor editAs="oneCell">
    <xdr:from>
      <xdr:col>7</xdr:col>
      <xdr:colOff>423326</xdr:colOff>
      <xdr:row>25</xdr:row>
      <xdr:rowOff>95247</xdr:rowOff>
    </xdr:from>
    <xdr:to>
      <xdr:col>7</xdr:col>
      <xdr:colOff>1057365</xdr:colOff>
      <xdr:row>25</xdr:row>
      <xdr:rowOff>430556</xdr:rowOff>
    </xdr:to>
    <xdr:pic>
      <xdr:nvPicPr>
        <xdr:cNvPr id="112" name="图片 111">
          <a:extLst>
            <a:ext uri="{FF2B5EF4-FFF2-40B4-BE49-F238E27FC236}">
              <a16:creationId xmlns:a16="http://schemas.microsoft.com/office/drawing/2014/main" xmlns="" id="{0D1762B8-9710-4ECA-B607-F54051A882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429743" y="12668247"/>
          <a:ext cx="634039" cy="335309"/>
        </a:xfrm>
        <a:prstGeom prst="rect">
          <a:avLst/>
        </a:prstGeom>
      </xdr:spPr>
    </xdr:pic>
    <xdr:clientData/>
  </xdr:twoCellAnchor>
  <xdr:twoCellAnchor editAs="oneCell">
    <xdr:from>
      <xdr:col>7</xdr:col>
      <xdr:colOff>444497</xdr:colOff>
      <xdr:row>26</xdr:row>
      <xdr:rowOff>84664</xdr:rowOff>
    </xdr:from>
    <xdr:to>
      <xdr:col>7</xdr:col>
      <xdr:colOff>1078536</xdr:colOff>
      <xdr:row>26</xdr:row>
      <xdr:rowOff>419973</xdr:rowOff>
    </xdr:to>
    <xdr:pic>
      <xdr:nvPicPr>
        <xdr:cNvPr id="114" name="图片 113">
          <a:extLst>
            <a:ext uri="{FF2B5EF4-FFF2-40B4-BE49-F238E27FC236}">
              <a16:creationId xmlns:a16="http://schemas.microsoft.com/office/drawing/2014/main" xmlns="" id="{4DDF3904-B936-49C3-995D-0B4FE5344D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450914" y="13165664"/>
          <a:ext cx="634039" cy="335309"/>
        </a:xfrm>
        <a:prstGeom prst="rect">
          <a:avLst/>
        </a:prstGeom>
      </xdr:spPr>
    </xdr:pic>
    <xdr:clientData/>
  </xdr:twoCellAnchor>
  <xdr:twoCellAnchor editAs="oneCell">
    <xdr:from>
      <xdr:col>7</xdr:col>
      <xdr:colOff>137583</xdr:colOff>
      <xdr:row>98</xdr:row>
      <xdr:rowOff>84667</xdr:rowOff>
    </xdr:from>
    <xdr:to>
      <xdr:col>7</xdr:col>
      <xdr:colOff>1365249</xdr:colOff>
      <xdr:row>98</xdr:row>
      <xdr:rowOff>431582</xdr:rowOff>
    </xdr:to>
    <xdr:pic>
      <xdr:nvPicPr>
        <xdr:cNvPr id="123" name="图片 122">
          <a:extLst>
            <a:ext uri="{FF2B5EF4-FFF2-40B4-BE49-F238E27FC236}">
              <a16:creationId xmlns:a16="http://schemas.microsoft.com/office/drawing/2014/main" xmlns="" id="{D35ADF24-54D7-4735-8C64-46D069489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144000" y="48725667"/>
          <a:ext cx="1227666" cy="346915"/>
        </a:xfrm>
        <a:prstGeom prst="rect">
          <a:avLst/>
        </a:prstGeom>
      </xdr:spPr>
    </xdr:pic>
    <xdr:clientData/>
  </xdr:twoCellAnchor>
  <xdr:twoCellAnchor editAs="oneCell">
    <xdr:from>
      <xdr:col>7</xdr:col>
      <xdr:colOff>455084</xdr:colOff>
      <xdr:row>89</xdr:row>
      <xdr:rowOff>52918</xdr:rowOff>
    </xdr:from>
    <xdr:to>
      <xdr:col>7</xdr:col>
      <xdr:colOff>1006377</xdr:colOff>
      <xdr:row>89</xdr:row>
      <xdr:rowOff>433916</xdr:rowOff>
    </xdr:to>
    <xdr:pic>
      <xdr:nvPicPr>
        <xdr:cNvPr id="125" name="图片 124">
          <a:extLst>
            <a:ext uri="{FF2B5EF4-FFF2-40B4-BE49-F238E27FC236}">
              <a16:creationId xmlns:a16="http://schemas.microsoft.com/office/drawing/2014/main" xmlns="" id="{DAF33088-FDF6-4C70-A0AC-0D2C96ECB5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461501" y="44121918"/>
          <a:ext cx="551293" cy="380998"/>
        </a:xfrm>
        <a:prstGeom prst="rect">
          <a:avLst/>
        </a:prstGeom>
      </xdr:spPr>
    </xdr:pic>
    <xdr:clientData/>
  </xdr:twoCellAnchor>
  <xdr:twoCellAnchor editAs="oneCell">
    <xdr:from>
      <xdr:col>7</xdr:col>
      <xdr:colOff>539750</xdr:colOff>
      <xdr:row>81</xdr:row>
      <xdr:rowOff>105833</xdr:rowOff>
    </xdr:from>
    <xdr:to>
      <xdr:col>7</xdr:col>
      <xdr:colOff>893349</xdr:colOff>
      <xdr:row>81</xdr:row>
      <xdr:rowOff>422852</xdr:rowOff>
    </xdr:to>
    <xdr:pic>
      <xdr:nvPicPr>
        <xdr:cNvPr id="127" name="图片 126">
          <a:extLst>
            <a:ext uri="{FF2B5EF4-FFF2-40B4-BE49-F238E27FC236}">
              <a16:creationId xmlns:a16="http://schemas.microsoft.com/office/drawing/2014/main" xmlns="" id="{5E8B8608-D6F4-4D6D-89CB-43118821D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46167" y="41126833"/>
          <a:ext cx="353599" cy="317019"/>
        </a:xfrm>
        <a:prstGeom prst="rect">
          <a:avLst/>
        </a:prstGeom>
      </xdr:spPr>
    </xdr:pic>
    <xdr:clientData/>
  </xdr:twoCellAnchor>
  <xdr:twoCellAnchor editAs="oneCell">
    <xdr:from>
      <xdr:col>7</xdr:col>
      <xdr:colOff>201083</xdr:colOff>
      <xdr:row>82</xdr:row>
      <xdr:rowOff>52917</xdr:rowOff>
    </xdr:from>
    <xdr:to>
      <xdr:col>7</xdr:col>
      <xdr:colOff>1203938</xdr:colOff>
      <xdr:row>82</xdr:row>
      <xdr:rowOff>433916</xdr:rowOff>
    </xdr:to>
    <xdr:pic>
      <xdr:nvPicPr>
        <xdr:cNvPr id="129" name="图片 128">
          <a:extLst>
            <a:ext uri="{FF2B5EF4-FFF2-40B4-BE49-F238E27FC236}">
              <a16:creationId xmlns:a16="http://schemas.microsoft.com/office/drawing/2014/main" xmlns="" id="{CCBB162D-9990-4FEC-9842-CF5286D34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207500" y="41581917"/>
          <a:ext cx="1002855" cy="380999"/>
        </a:xfrm>
        <a:prstGeom prst="rect">
          <a:avLst/>
        </a:prstGeom>
      </xdr:spPr>
    </xdr:pic>
    <xdr:clientData/>
  </xdr:twoCellAnchor>
  <xdr:twoCellAnchor editAs="oneCell">
    <xdr:from>
      <xdr:col>7</xdr:col>
      <xdr:colOff>173871</xdr:colOff>
      <xdr:row>14</xdr:row>
      <xdr:rowOff>108857</xdr:rowOff>
    </xdr:from>
    <xdr:to>
      <xdr:col>7</xdr:col>
      <xdr:colOff>1251855</xdr:colOff>
      <xdr:row>14</xdr:row>
      <xdr:rowOff>442190</xdr:rowOff>
    </xdr:to>
    <xdr:pic>
      <xdr:nvPicPr>
        <xdr:cNvPr id="130" name="图片 129">
          <a:extLst>
            <a:ext uri="{FF2B5EF4-FFF2-40B4-BE49-F238E27FC236}">
              <a16:creationId xmlns:a16="http://schemas.microsoft.com/office/drawing/2014/main" xmlns="" id="{F401690C-3666-46CB-A264-70BFC7726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229300" y="7239000"/>
          <a:ext cx="1077984" cy="3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342901</xdr:colOff>
      <xdr:row>114</xdr:row>
      <xdr:rowOff>114300</xdr:rowOff>
    </xdr:from>
    <xdr:to>
      <xdr:col>7</xdr:col>
      <xdr:colOff>933451</xdr:colOff>
      <xdr:row>114</xdr:row>
      <xdr:rowOff>457783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xmlns="" id="{97EC8101-9726-4179-B808-058567D412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734426" y="58997850"/>
          <a:ext cx="590550" cy="343483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314325</xdr:colOff>
      <xdr:row>113</xdr:row>
      <xdr:rowOff>76200</xdr:rowOff>
    </xdr:from>
    <xdr:to>
      <xdr:col>7</xdr:col>
      <xdr:colOff>904875</xdr:colOff>
      <xdr:row>113</xdr:row>
      <xdr:rowOff>483476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xmlns="" id="{87B00120-8C43-4F4F-B1CB-B231BA07DF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705850" y="58454925"/>
          <a:ext cx="590550" cy="407276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304801</xdr:colOff>
      <xdr:row>115</xdr:row>
      <xdr:rowOff>85725</xdr:rowOff>
    </xdr:from>
    <xdr:to>
      <xdr:col>7</xdr:col>
      <xdr:colOff>1152525</xdr:colOff>
      <xdr:row>115</xdr:row>
      <xdr:rowOff>485775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xmlns="" id="{502D01D5-E879-4154-96C6-6ACCAB719F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696326" y="59474100"/>
          <a:ext cx="847724" cy="400050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116</xdr:row>
      <xdr:rowOff>66676</xdr:rowOff>
    </xdr:from>
    <xdr:to>
      <xdr:col>7</xdr:col>
      <xdr:colOff>1171575</xdr:colOff>
      <xdr:row>116</xdr:row>
      <xdr:rowOff>457200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xmlns="" id="{B9363045-1C20-441B-B7D6-260DBE8D3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696325" y="59959876"/>
          <a:ext cx="866775" cy="390524"/>
        </a:xfrm>
        <a:prstGeom prst="rect">
          <a:avLst/>
        </a:prstGeom>
      </xdr:spPr>
    </xdr:pic>
    <xdr:clientData/>
  </xdr:twoCellAnchor>
  <xdr:twoCellAnchor editAs="oneCell">
    <xdr:from>
      <xdr:col>7</xdr:col>
      <xdr:colOff>390526</xdr:colOff>
      <xdr:row>118</xdr:row>
      <xdr:rowOff>57151</xdr:rowOff>
    </xdr:from>
    <xdr:to>
      <xdr:col>7</xdr:col>
      <xdr:colOff>962026</xdr:colOff>
      <xdr:row>118</xdr:row>
      <xdr:rowOff>419101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xmlns="" id="{C03FDCD3-45A7-4D6F-89F4-442DD00AA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782051" y="60455176"/>
          <a:ext cx="571500" cy="361950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119</xdr:row>
      <xdr:rowOff>66675</xdr:rowOff>
    </xdr:from>
    <xdr:to>
      <xdr:col>7</xdr:col>
      <xdr:colOff>938452</xdr:colOff>
      <xdr:row>119</xdr:row>
      <xdr:rowOff>432467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xmlns="" id="{E2FBC5AD-EDF6-4233-80A9-30344F4AF3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63000" y="60969525"/>
          <a:ext cx="566977" cy="365792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120</xdr:row>
      <xdr:rowOff>66675</xdr:rowOff>
    </xdr:from>
    <xdr:to>
      <xdr:col>7</xdr:col>
      <xdr:colOff>938452</xdr:colOff>
      <xdr:row>120</xdr:row>
      <xdr:rowOff>432467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xmlns="" id="{07706D68-9C84-4D26-A1C0-B41A4F65A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63000" y="61474350"/>
          <a:ext cx="566977" cy="365792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121</xdr:row>
      <xdr:rowOff>66675</xdr:rowOff>
    </xdr:from>
    <xdr:to>
      <xdr:col>7</xdr:col>
      <xdr:colOff>938452</xdr:colOff>
      <xdr:row>121</xdr:row>
      <xdr:rowOff>432467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xmlns="" id="{96ED1C7E-9B58-48E1-A1B3-48BFEB0FE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63000" y="61979175"/>
          <a:ext cx="566977" cy="365792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122</xdr:row>
      <xdr:rowOff>47626</xdr:rowOff>
    </xdr:from>
    <xdr:to>
      <xdr:col>7</xdr:col>
      <xdr:colOff>895350</xdr:colOff>
      <xdr:row>122</xdr:row>
      <xdr:rowOff>433578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xmlns="" id="{CC00872D-45DA-4BEF-B0D4-10706CD87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763000" y="62464951"/>
          <a:ext cx="523875" cy="385952"/>
        </a:xfrm>
        <a:prstGeom prst="rect">
          <a:avLst/>
        </a:prstGeom>
      </xdr:spPr>
    </xdr:pic>
    <xdr:clientData/>
  </xdr:twoCellAnchor>
  <xdr:twoCellAnchor editAs="oneCell">
    <xdr:from>
      <xdr:col>7</xdr:col>
      <xdr:colOff>352124</xdr:colOff>
      <xdr:row>72</xdr:row>
      <xdr:rowOff>114300</xdr:rowOff>
    </xdr:from>
    <xdr:to>
      <xdr:col>7</xdr:col>
      <xdr:colOff>1063704</xdr:colOff>
      <xdr:row>72</xdr:row>
      <xdr:rowOff>390525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E96D0A59-C28C-4C9B-9765-DD90F789CC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743649" y="36280725"/>
          <a:ext cx="711580" cy="276225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73</xdr:row>
      <xdr:rowOff>114300</xdr:rowOff>
    </xdr:from>
    <xdr:to>
      <xdr:col>7</xdr:col>
      <xdr:colOff>1059622</xdr:colOff>
      <xdr:row>73</xdr:row>
      <xdr:rowOff>388644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xmlns="" id="{93AE7D22-E17C-44B5-AEAE-1DD747A4FA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43950" y="36785550"/>
          <a:ext cx="707197" cy="274344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74</xdr:row>
      <xdr:rowOff>114300</xdr:rowOff>
    </xdr:from>
    <xdr:to>
      <xdr:col>7</xdr:col>
      <xdr:colOff>1059622</xdr:colOff>
      <xdr:row>74</xdr:row>
      <xdr:rowOff>388644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xmlns="" id="{813C7DDB-BE3E-4122-8D54-58FD97591B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743950" y="37290375"/>
          <a:ext cx="707197" cy="274344"/>
        </a:xfrm>
        <a:prstGeom prst="rect">
          <a:avLst/>
        </a:prstGeom>
      </xdr:spPr>
    </xdr:pic>
    <xdr:clientData/>
  </xdr:twoCellAnchor>
  <xdr:twoCellAnchor editAs="oneCell">
    <xdr:from>
      <xdr:col>7</xdr:col>
      <xdr:colOff>459895</xdr:colOff>
      <xdr:row>69</xdr:row>
      <xdr:rowOff>114301</xdr:rowOff>
    </xdr:from>
    <xdr:to>
      <xdr:col>7</xdr:col>
      <xdr:colOff>990601</xdr:colOff>
      <xdr:row>69</xdr:row>
      <xdr:rowOff>410198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xmlns="" id="{C6A7FBCA-0ED9-491B-B64E-242AD1B645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851420" y="34766251"/>
          <a:ext cx="530706" cy="295897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70</xdr:row>
      <xdr:rowOff>123825</xdr:rowOff>
    </xdr:from>
    <xdr:to>
      <xdr:col>7</xdr:col>
      <xdr:colOff>978073</xdr:colOff>
      <xdr:row>70</xdr:row>
      <xdr:rowOff>422555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xmlns="" id="{1F3F577C-648F-4309-8623-29F201A11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839200" y="35280600"/>
          <a:ext cx="530398" cy="298730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71</xdr:row>
      <xdr:rowOff>123825</xdr:rowOff>
    </xdr:from>
    <xdr:to>
      <xdr:col>7</xdr:col>
      <xdr:colOff>978073</xdr:colOff>
      <xdr:row>71</xdr:row>
      <xdr:rowOff>422555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xmlns="" id="{45C29114-322F-4ECA-8546-3E4F3E9CF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839200" y="35785425"/>
          <a:ext cx="530398" cy="298730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66</xdr:row>
      <xdr:rowOff>66676</xdr:rowOff>
    </xdr:from>
    <xdr:to>
      <xdr:col>7</xdr:col>
      <xdr:colOff>1000125</xdr:colOff>
      <xdr:row>66</xdr:row>
      <xdr:rowOff>400363</xdr:rowOff>
    </xdr:to>
    <xdr:pic>
      <xdr:nvPicPr>
        <xdr:cNvPr id="107" name="图片 106">
          <a:extLst>
            <a:ext uri="{FF2B5EF4-FFF2-40B4-BE49-F238E27FC236}">
              <a16:creationId xmlns:a16="http://schemas.microsoft.com/office/drawing/2014/main" xmlns="" id="{225C549C-0984-4A6D-85F9-94EC3F8C14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810625" y="33204151"/>
          <a:ext cx="581025" cy="333687"/>
        </a:xfrm>
        <a:prstGeom prst="rect">
          <a:avLst/>
        </a:prstGeom>
      </xdr:spPr>
    </xdr:pic>
    <xdr:clientData/>
  </xdr:twoCellAnchor>
  <xdr:twoCellAnchor editAs="oneCell">
    <xdr:from>
      <xdr:col>7</xdr:col>
      <xdr:colOff>409575</xdr:colOff>
      <xdr:row>67</xdr:row>
      <xdr:rowOff>85725</xdr:rowOff>
    </xdr:from>
    <xdr:to>
      <xdr:col>7</xdr:col>
      <xdr:colOff>994842</xdr:colOff>
      <xdr:row>67</xdr:row>
      <xdr:rowOff>421034</xdr:rowOff>
    </xdr:to>
    <xdr:pic>
      <xdr:nvPicPr>
        <xdr:cNvPr id="111" name="图片 110">
          <a:extLst>
            <a:ext uri="{FF2B5EF4-FFF2-40B4-BE49-F238E27FC236}">
              <a16:creationId xmlns:a16="http://schemas.microsoft.com/office/drawing/2014/main" xmlns="" id="{CF63CED4-8DEB-47AB-ACE2-5A068A490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801100" y="33728025"/>
          <a:ext cx="585267" cy="335309"/>
        </a:xfrm>
        <a:prstGeom prst="rect">
          <a:avLst/>
        </a:prstGeom>
      </xdr:spPr>
    </xdr:pic>
    <xdr:clientData/>
  </xdr:twoCellAnchor>
  <xdr:twoCellAnchor editAs="oneCell">
    <xdr:from>
      <xdr:col>7</xdr:col>
      <xdr:colOff>400050</xdr:colOff>
      <xdr:row>68</xdr:row>
      <xdr:rowOff>85725</xdr:rowOff>
    </xdr:from>
    <xdr:to>
      <xdr:col>7</xdr:col>
      <xdr:colOff>985317</xdr:colOff>
      <xdr:row>68</xdr:row>
      <xdr:rowOff>421034</xdr:rowOff>
    </xdr:to>
    <xdr:pic>
      <xdr:nvPicPr>
        <xdr:cNvPr id="113" name="图片 112">
          <a:extLst>
            <a:ext uri="{FF2B5EF4-FFF2-40B4-BE49-F238E27FC236}">
              <a16:creationId xmlns:a16="http://schemas.microsoft.com/office/drawing/2014/main" xmlns="" id="{88D26B9A-46F9-4EC9-B779-93E7B8D54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791575" y="34232850"/>
          <a:ext cx="585267" cy="335309"/>
        </a:xfrm>
        <a:prstGeom prst="rect">
          <a:avLst/>
        </a:prstGeom>
      </xdr:spPr>
    </xdr:pic>
    <xdr:clientData/>
  </xdr:twoCellAnchor>
  <xdr:oneCellAnchor>
    <xdr:from>
      <xdr:col>7</xdr:col>
      <xdr:colOff>304800</xdr:colOff>
      <xdr:row>117</xdr:row>
      <xdr:rowOff>66676</xdr:rowOff>
    </xdr:from>
    <xdr:ext cx="866775" cy="390524"/>
    <xdr:pic>
      <xdr:nvPicPr>
        <xdr:cNvPr id="117" name="图片 116">
          <a:extLst>
            <a:ext uri="{FF2B5EF4-FFF2-40B4-BE49-F238E27FC236}">
              <a16:creationId xmlns:a16="http://schemas.microsoft.com/office/drawing/2014/main" xmlns="" id="{D9A84665-7C7A-4320-9C56-E2DD3DAB6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667750" y="57359551"/>
          <a:ext cx="866775" cy="390524"/>
        </a:xfrm>
        <a:prstGeom prst="rect">
          <a:avLst/>
        </a:prstGeom>
      </xdr:spPr>
    </xdr:pic>
    <xdr:clientData/>
  </xdr:oneCellAnchor>
  <xdr:twoCellAnchor editAs="oneCell">
    <xdr:from>
      <xdr:col>7</xdr:col>
      <xdr:colOff>190499</xdr:colOff>
      <xdr:row>3</xdr:row>
      <xdr:rowOff>161925</xdr:rowOff>
    </xdr:from>
    <xdr:to>
      <xdr:col>7</xdr:col>
      <xdr:colOff>1334530</xdr:colOff>
      <xdr:row>3</xdr:row>
      <xdr:rowOff>371475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xmlns="" id="{5321DBE0-1F3F-4A62-8D51-AB7B3D674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53449" y="1419225"/>
          <a:ext cx="1144031" cy="209550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4</xdr:row>
      <xdr:rowOff>152400</xdr:rowOff>
    </xdr:from>
    <xdr:to>
      <xdr:col>7</xdr:col>
      <xdr:colOff>1325006</xdr:colOff>
      <xdr:row>4</xdr:row>
      <xdr:rowOff>361950</xdr:rowOff>
    </xdr:to>
    <xdr:pic>
      <xdr:nvPicPr>
        <xdr:cNvPr id="121" name="图片 120">
          <a:extLst>
            <a:ext uri="{FF2B5EF4-FFF2-40B4-BE49-F238E27FC236}">
              <a16:creationId xmlns:a16="http://schemas.microsoft.com/office/drawing/2014/main" xmlns="" id="{068E826C-A814-4CB2-AF76-ABA8E85641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43925" y="1914525"/>
          <a:ext cx="1144031" cy="209550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5</xdr:row>
      <xdr:rowOff>152400</xdr:rowOff>
    </xdr:from>
    <xdr:to>
      <xdr:col>7</xdr:col>
      <xdr:colOff>1325006</xdr:colOff>
      <xdr:row>5</xdr:row>
      <xdr:rowOff>361950</xdr:rowOff>
    </xdr:to>
    <xdr:pic>
      <xdr:nvPicPr>
        <xdr:cNvPr id="124" name="图片 123">
          <a:extLst>
            <a:ext uri="{FF2B5EF4-FFF2-40B4-BE49-F238E27FC236}">
              <a16:creationId xmlns:a16="http://schemas.microsoft.com/office/drawing/2014/main" xmlns="" id="{9E89F7BC-9CC2-4595-B799-33AF71997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43925" y="2419350"/>
          <a:ext cx="1144031" cy="209550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7</xdr:row>
      <xdr:rowOff>142875</xdr:rowOff>
    </xdr:from>
    <xdr:to>
      <xdr:col>7</xdr:col>
      <xdr:colOff>1323829</xdr:colOff>
      <xdr:row>7</xdr:row>
      <xdr:rowOff>371446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xmlns="" id="{4882E3B0-9BCC-4AE3-8D7A-6A9CFB0DE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515350" y="3419475"/>
          <a:ext cx="1171429" cy="2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15</xdr:row>
      <xdr:rowOff>152400</xdr:rowOff>
    </xdr:from>
    <xdr:to>
      <xdr:col>7</xdr:col>
      <xdr:colOff>1305956</xdr:colOff>
      <xdr:row>15</xdr:row>
      <xdr:rowOff>361950</xdr:rowOff>
    </xdr:to>
    <xdr:pic>
      <xdr:nvPicPr>
        <xdr:cNvPr id="128" name="图片 127">
          <a:extLst>
            <a:ext uri="{FF2B5EF4-FFF2-40B4-BE49-F238E27FC236}">
              <a16:creationId xmlns:a16="http://schemas.microsoft.com/office/drawing/2014/main" xmlns="" id="{67DE5C20-0A22-45C0-AB11-AAA2CF95E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24875" y="7467600"/>
          <a:ext cx="1144031" cy="209550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16</xdr:row>
      <xdr:rowOff>152400</xdr:rowOff>
    </xdr:from>
    <xdr:to>
      <xdr:col>7</xdr:col>
      <xdr:colOff>1305956</xdr:colOff>
      <xdr:row>16</xdr:row>
      <xdr:rowOff>361950</xdr:rowOff>
    </xdr:to>
    <xdr:pic>
      <xdr:nvPicPr>
        <xdr:cNvPr id="132" name="图片 131">
          <a:extLst>
            <a:ext uri="{FF2B5EF4-FFF2-40B4-BE49-F238E27FC236}">
              <a16:creationId xmlns:a16="http://schemas.microsoft.com/office/drawing/2014/main" xmlns="" id="{A0029561-EB3E-4AAD-90F7-79A2523A3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24875" y="7972425"/>
          <a:ext cx="1144031" cy="209550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17</xdr:row>
      <xdr:rowOff>152400</xdr:rowOff>
    </xdr:from>
    <xdr:to>
      <xdr:col>7</xdr:col>
      <xdr:colOff>1305956</xdr:colOff>
      <xdr:row>17</xdr:row>
      <xdr:rowOff>361950</xdr:rowOff>
    </xdr:to>
    <xdr:pic>
      <xdr:nvPicPr>
        <xdr:cNvPr id="134" name="图片 133">
          <a:extLst>
            <a:ext uri="{FF2B5EF4-FFF2-40B4-BE49-F238E27FC236}">
              <a16:creationId xmlns:a16="http://schemas.microsoft.com/office/drawing/2014/main" xmlns="" id="{1DDE35F7-2B8A-415B-9C97-8B47221BA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524875" y="8477250"/>
          <a:ext cx="1144031" cy="209550"/>
        </a:xfrm>
        <a:prstGeom prst="rect">
          <a:avLst/>
        </a:prstGeom>
      </xdr:spPr>
    </xdr:pic>
    <xdr:clientData/>
  </xdr:twoCellAnchor>
  <xdr:twoCellAnchor editAs="oneCell">
    <xdr:from>
      <xdr:col>7</xdr:col>
      <xdr:colOff>438151</xdr:colOff>
      <xdr:row>21</xdr:row>
      <xdr:rowOff>38100</xdr:rowOff>
    </xdr:from>
    <xdr:to>
      <xdr:col>7</xdr:col>
      <xdr:colOff>933451</xdr:colOff>
      <xdr:row>21</xdr:row>
      <xdr:rowOff>468521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xmlns="" id="{E95723FF-CD50-455B-898B-230D9DF0C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801101" y="10382250"/>
          <a:ext cx="495300" cy="430421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22</xdr:row>
      <xdr:rowOff>38100</xdr:rowOff>
    </xdr:from>
    <xdr:to>
      <xdr:col>7</xdr:col>
      <xdr:colOff>942975</xdr:colOff>
      <xdr:row>22</xdr:row>
      <xdr:rowOff>468521</xdr:rowOff>
    </xdr:to>
    <xdr:pic>
      <xdr:nvPicPr>
        <xdr:cNvPr id="138" name="图片 137">
          <a:extLst>
            <a:ext uri="{FF2B5EF4-FFF2-40B4-BE49-F238E27FC236}">
              <a16:creationId xmlns:a16="http://schemas.microsoft.com/office/drawing/2014/main" xmlns="" id="{72068E57-0B60-4C88-B645-4CE7F703D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810625" y="10887075"/>
          <a:ext cx="495300" cy="430421"/>
        </a:xfrm>
        <a:prstGeom prst="rect">
          <a:avLst/>
        </a:prstGeom>
      </xdr:spPr>
    </xdr:pic>
    <xdr:clientData/>
  </xdr:twoCellAnchor>
  <xdr:twoCellAnchor editAs="oneCell">
    <xdr:from>
      <xdr:col>7</xdr:col>
      <xdr:colOff>447675</xdr:colOff>
      <xdr:row>23</xdr:row>
      <xdr:rowOff>38100</xdr:rowOff>
    </xdr:from>
    <xdr:to>
      <xdr:col>7</xdr:col>
      <xdr:colOff>942975</xdr:colOff>
      <xdr:row>23</xdr:row>
      <xdr:rowOff>468521</xdr:rowOff>
    </xdr:to>
    <xdr:pic>
      <xdr:nvPicPr>
        <xdr:cNvPr id="140" name="图片 139">
          <a:extLst>
            <a:ext uri="{FF2B5EF4-FFF2-40B4-BE49-F238E27FC236}">
              <a16:creationId xmlns:a16="http://schemas.microsoft.com/office/drawing/2014/main" xmlns="" id="{98349AEF-DC4B-4D92-B0AD-0696D7C80B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810625" y="11391900"/>
          <a:ext cx="495300" cy="430421"/>
        </a:xfrm>
        <a:prstGeom prst="rect">
          <a:avLst/>
        </a:prstGeom>
      </xdr:spPr>
    </xdr:pic>
    <xdr:clientData/>
  </xdr:twoCellAnchor>
  <xdr:twoCellAnchor editAs="oneCell">
    <xdr:from>
      <xdr:col>7</xdr:col>
      <xdr:colOff>352425</xdr:colOff>
      <xdr:row>83</xdr:row>
      <xdr:rowOff>66675</xdr:rowOff>
    </xdr:from>
    <xdr:to>
      <xdr:col>7</xdr:col>
      <xdr:colOff>980367</xdr:colOff>
      <xdr:row>83</xdr:row>
      <xdr:rowOff>444660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xmlns="" id="{C12B5AAA-4CC2-47B7-BD74-B373E4D95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715375" y="41709975"/>
          <a:ext cx="627942" cy="377985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84</xdr:row>
      <xdr:rowOff>66675</xdr:rowOff>
    </xdr:from>
    <xdr:to>
      <xdr:col>7</xdr:col>
      <xdr:colOff>909877</xdr:colOff>
      <xdr:row>84</xdr:row>
      <xdr:rowOff>432467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xmlns="" id="{462C87F6-F4C4-4041-AB20-088ABA430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705850" y="42214800"/>
          <a:ext cx="566977" cy="36579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52387</xdr:colOff>
      <xdr:row>5</xdr:row>
      <xdr:rowOff>50005</xdr:rowOff>
    </xdr:from>
    <xdr:to>
      <xdr:col>3</xdr:col>
      <xdr:colOff>1285874</xdr:colOff>
      <xdr:row>5</xdr:row>
      <xdr:rowOff>583405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xmlns="" id="{BBF72EEF-EF49-43DD-ABBD-8A08C4B74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97918" y="2514599"/>
          <a:ext cx="1233487" cy="533400"/>
        </a:xfrm>
        <a:prstGeom prst="rect">
          <a:avLst/>
        </a:prstGeom>
      </xdr:spPr>
    </xdr:pic>
    <xdr:clientData/>
  </xdr:twoCellAnchor>
  <xdr:twoCellAnchor editAs="oneCell">
    <xdr:from>
      <xdr:col>8</xdr:col>
      <xdr:colOff>22223</xdr:colOff>
      <xdr:row>0</xdr:row>
      <xdr:rowOff>124885</xdr:rowOff>
    </xdr:from>
    <xdr:to>
      <xdr:col>8</xdr:col>
      <xdr:colOff>383115</xdr:colOff>
      <xdr:row>0</xdr:row>
      <xdr:rowOff>466685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xmlns="" id="{EB928E59-6CEB-4E65-9955-1D0B78CFB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7606504" y="124885"/>
          <a:ext cx="360892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47624</xdr:colOff>
      <xdr:row>3</xdr:row>
      <xdr:rowOff>47625</xdr:rowOff>
    </xdr:from>
    <xdr:to>
      <xdr:col>3</xdr:col>
      <xdr:colOff>1297780</xdr:colOff>
      <xdr:row>3</xdr:row>
      <xdr:rowOff>583407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xmlns="" id="{3AE941A5-A370-4AC2-B8BC-6C29078E2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93155" y="1250156"/>
          <a:ext cx="1250156" cy="535782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541864</xdr:colOff>
      <xdr:row>0</xdr:row>
      <xdr:rowOff>86785</xdr:rowOff>
    </xdr:from>
    <xdr:to>
      <xdr:col>6</xdr:col>
      <xdr:colOff>902756</xdr:colOff>
      <xdr:row>1</xdr:row>
      <xdr:rowOff>333335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179151A0-93F6-4E24-B113-7EE11AC1B6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4923364" y="86785"/>
          <a:ext cx="360892" cy="341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huangyihao/project/personal/erp/&#21512;&#21516;/C:\Users\Administrator\Desktop\&#21327;&#21516;&#31649;&#29702;&#24179;&#21488;&#25968;&#25454;\&#21830;&#23637;&#26234;&#33021;&#31649;&#23478;&#23110;\&#65288;1&#65289;ERP&#24037;&#31243;&#31649;&#29702;&#36719;&#20214;&#8212;&#8212;&#21442;&#32771;&#36164;&#26009;\ERP&#24037;&#31243;&#31649;&#29702;&#36719;&#20214;&#8212;&#8212;&#34920;&#26684;&#27719;&#24635;\&#12298;&#24037;&#31243;&#31649;&#29702;&#12299;&#21442;&#32771;&#34920;&#26684;&#21253;\&#65288;1&#65289;&#23458;&#25143;&#37096;\&#65288;1&#65289;&#24037;&#31243;&#25253;&#20215;\2018&#24180;&#24037;&#31243;&#25253;&#20215;\1&#26376;&#20221;\&#65288;1&#65289;GC20180101001&#8212;&#8212;&#12298;&#22635;&#20889;&#24037;&#31243;&#21517;&#31216;&#12299;\&#65288;2&#65289;&#24037;&#31243;&#36896;&#20215;&#34920;\&#24037;&#31243;&#36896;&#20215;&#34920;&#8212;&#8212;&#12298;&#22635;&#20889;&#24037;&#31243;&#21517;&#31216;&#12299;%20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《展柜项目》造价表"/>
      <sheetName val="《现场装修项目》造价表 "/>
    </sheetNames>
    <sheetDataSet>
      <sheetData sheetId="0" refreshError="1"/>
      <sheetData sheetId="1" refreshError="1"/>
    </sheetDataSet>
  </externalBook>
</externalLink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Relationship Id="rId2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Relationship Id="rId2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Relationship Id="rId2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Relationship Id="rId2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Relationship Id="rId2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Relationship Id="rId2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Relationship Id="rId2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Relationship Id="rId2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Relationship Id="rId2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Relationship Id="rId2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Relationship Id="rId2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Relationship Id="rId2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Relationship Id="rId2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Relationship Id="rId2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Relationship Id="rId2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Relationship Id="rId2" Type="http://schemas.openxmlformats.org/officeDocument/2006/relationships/drawing" Target="../drawings/drawing2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Relationship Id="rId2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Relationship Id="rId2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Relationship Id="rId2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Relationship Id="rId2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Relationship Id="rId2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B85"/>
  <sheetViews>
    <sheetView workbookViewId="0">
      <pane ySplit="1" topLeftCell="A2" activePane="bottomLeft" state="frozen"/>
      <selection pane="bottomLeft" activeCell="M11" sqref="M11"/>
    </sheetView>
  </sheetViews>
  <sheetFormatPr baseColWidth="10" defaultColWidth="8.83203125" defaultRowHeight="28" customHeight="1" x14ac:dyDescent="0.2"/>
  <cols>
    <col min="1" max="1" width="1.33203125" style="27" customWidth="1"/>
    <col min="2" max="2" width="11.5" style="27" customWidth="1"/>
    <col min="3" max="3" width="15.83203125" style="27" customWidth="1"/>
    <col min="4" max="8" width="7.1640625" style="27" customWidth="1"/>
    <col min="9" max="16" width="11.6640625" style="27" customWidth="1"/>
    <col min="17" max="32" width="12.6640625" style="27" customWidth="1"/>
    <col min="33" max="16384" width="8.83203125" style="27"/>
  </cols>
  <sheetData>
    <row r="1" spans="2:28" ht="25" customHeight="1" x14ac:dyDescent="0.2">
      <c r="C1" s="253" t="s">
        <v>1265</v>
      </c>
      <c r="D1" s="253"/>
      <c r="E1" s="253"/>
      <c r="F1" s="253"/>
      <c r="G1" s="253"/>
      <c r="H1" s="253"/>
      <c r="I1" s="253"/>
      <c r="J1" s="253"/>
      <c r="K1" s="253"/>
      <c r="L1" s="253"/>
      <c r="M1" s="253"/>
      <c r="N1" s="253"/>
    </row>
    <row r="2" spans="2:28" ht="25" customHeight="1" x14ac:dyDescent="0.2">
      <c r="B2" s="27" t="s">
        <v>1277</v>
      </c>
      <c r="C2" s="27" t="s">
        <v>335</v>
      </c>
      <c r="D2" s="27" t="s">
        <v>1275</v>
      </c>
      <c r="E2" s="27" t="s">
        <v>1276</v>
      </c>
      <c r="F2" s="27" t="s">
        <v>1271</v>
      </c>
      <c r="G2" s="27" t="s">
        <v>182</v>
      </c>
      <c r="H2" s="27" t="s">
        <v>183</v>
      </c>
    </row>
    <row r="3" spans="2:28" ht="25" customHeight="1" x14ac:dyDescent="0.2">
      <c r="B3" s="27" t="s">
        <v>1278</v>
      </c>
      <c r="C3" s="27" t="s">
        <v>1274</v>
      </c>
      <c r="D3" s="27">
        <v>1500</v>
      </c>
      <c r="E3" s="27">
        <v>600</v>
      </c>
      <c r="F3" s="27">
        <v>950</v>
      </c>
      <c r="G3" s="27">
        <v>5</v>
      </c>
      <c r="H3" s="27" t="s">
        <v>909</v>
      </c>
      <c r="I3" s="22"/>
      <c r="J3" s="22"/>
    </row>
    <row r="4" spans="2:28" ht="25" customHeight="1" x14ac:dyDescent="0.2">
      <c r="I4" s="253" t="s">
        <v>1050</v>
      </c>
      <c r="J4" s="253"/>
      <c r="K4" s="253" t="s">
        <v>1051</v>
      </c>
      <c r="L4" s="253"/>
      <c r="M4" s="253" t="s">
        <v>1052</v>
      </c>
      <c r="N4" s="253"/>
      <c r="O4" s="253" t="s">
        <v>1053</v>
      </c>
      <c r="P4" s="253"/>
      <c r="Q4" s="253" t="s">
        <v>1054</v>
      </c>
      <c r="R4" s="253"/>
      <c r="S4" s="22" t="s">
        <v>1055</v>
      </c>
      <c r="T4" s="22" t="s">
        <v>234</v>
      </c>
      <c r="U4" s="22" t="s">
        <v>1056</v>
      </c>
      <c r="V4" s="22" t="s">
        <v>1057</v>
      </c>
      <c r="W4" s="22" t="s">
        <v>1058</v>
      </c>
      <c r="X4" s="22" t="s">
        <v>1059</v>
      </c>
      <c r="Y4" s="22" t="s">
        <v>1060</v>
      </c>
      <c r="Z4" s="22" t="s">
        <v>1270</v>
      </c>
      <c r="AA4" s="22" t="s">
        <v>1061</v>
      </c>
      <c r="AB4" s="22" t="s">
        <v>1062</v>
      </c>
    </row>
    <row r="5" spans="2:28" ht="25" customHeight="1" x14ac:dyDescent="0.2">
      <c r="I5" s="27" t="s">
        <v>1266</v>
      </c>
      <c r="J5" s="27">
        <v>200</v>
      </c>
      <c r="K5" s="27" t="s">
        <v>1266</v>
      </c>
      <c r="L5" s="27">
        <v>200</v>
      </c>
      <c r="M5" s="27" t="s">
        <v>1266</v>
      </c>
      <c r="N5" s="27">
        <v>0</v>
      </c>
      <c r="O5" s="27" t="s">
        <v>1273</v>
      </c>
      <c r="P5" s="27">
        <v>288</v>
      </c>
      <c r="Q5" s="27" t="s">
        <v>1279</v>
      </c>
    </row>
    <row r="6" spans="2:28" ht="25" customHeight="1" x14ac:dyDescent="0.2">
      <c r="I6" s="27" t="s">
        <v>1267</v>
      </c>
      <c r="J6" s="27">
        <v>10</v>
      </c>
      <c r="K6" s="27" t="s">
        <v>1267</v>
      </c>
      <c r="L6" s="27">
        <v>10</v>
      </c>
      <c r="M6" s="27" t="s">
        <v>1267</v>
      </c>
      <c r="N6" s="27">
        <v>0</v>
      </c>
      <c r="O6" s="27" t="s">
        <v>1268</v>
      </c>
      <c r="P6" s="27">
        <v>20</v>
      </c>
      <c r="Q6" s="27" t="s">
        <v>1284</v>
      </c>
    </row>
    <row r="7" spans="2:28" ht="25" customHeight="1" x14ac:dyDescent="0.2">
      <c r="I7" s="27" t="s">
        <v>1268</v>
      </c>
      <c r="J7" s="27">
        <v>200</v>
      </c>
      <c r="K7" s="27" t="s">
        <v>1268</v>
      </c>
      <c r="L7" s="27">
        <v>200</v>
      </c>
      <c r="M7" s="27" t="s">
        <v>1268</v>
      </c>
      <c r="N7" s="27">
        <v>0</v>
      </c>
      <c r="O7" s="27" t="s">
        <v>1269</v>
      </c>
      <c r="P7" s="27">
        <v>20</v>
      </c>
      <c r="Q7" s="27" t="s">
        <v>1283</v>
      </c>
    </row>
    <row r="8" spans="2:28" ht="25" customHeight="1" x14ac:dyDescent="0.2">
      <c r="I8" s="27" t="s">
        <v>1269</v>
      </c>
      <c r="J8" s="27">
        <v>200</v>
      </c>
      <c r="K8" s="27" t="s">
        <v>1269</v>
      </c>
      <c r="L8" s="27">
        <v>200</v>
      </c>
      <c r="M8" s="27" t="s">
        <v>1269</v>
      </c>
      <c r="N8" s="27">
        <v>0</v>
      </c>
      <c r="O8" s="27" t="s">
        <v>1272</v>
      </c>
      <c r="P8" s="27">
        <v>225</v>
      </c>
      <c r="Q8" s="27" t="s">
        <v>1282</v>
      </c>
    </row>
    <row r="9" spans="2:28" ht="25" customHeight="1" x14ac:dyDescent="0.2">
      <c r="J9" s="178"/>
      <c r="L9" s="178"/>
      <c r="N9" s="178"/>
      <c r="P9" s="178"/>
      <c r="Q9" s="27" t="s">
        <v>1285</v>
      </c>
    </row>
    <row r="10" spans="2:28" ht="25" customHeight="1" x14ac:dyDescent="0.2">
      <c r="J10" s="178"/>
      <c r="Q10" s="27" t="s">
        <v>1286</v>
      </c>
    </row>
    <row r="11" spans="2:28" ht="25" customHeight="1" x14ac:dyDescent="0.2">
      <c r="J11" s="178"/>
      <c r="Q11" s="27" t="s">
        <v>1287</v>
      </c>
    </row>
    <row r="12" spans="2:28" ht="25" customHeight="1" x14ac:dyDescent="0.2">
      <c r="J12" s="178"/>
      <c r="Q12" s="27" t="s">
        <v>1280</v>
      </c>
    </row>
    <row r="13" spans="2:28" ht="25" customHeight="1" x14ac:dyDescent="0.2">
      <c r="J13" s="178"/>
      <c r="Q13" s="27" t="s">
        <v>1281</v>
      </c>
    </row>
    <row r="14" spans="2:28" ht="25" customHeight="1" x14ac:dyDescent="0.2">
      <c r="J14" s="178"/>
      <c r="R14" s="178"/>
    </row>
    <row r="15" spans="2:28" ht="25" customHeight="1" x14ac:dyDescent="0.2">
      <c r="J15" s="178"/>
      <c r="R15" s="178"/>
    </row>
    <row r="16" spans="2:28" ht="25" customHeight="1" x14ac:dyDescent="0.2">
      <c r="J16" s="178"/>
      <c r="R16" s="178"/>
    </row>
    <row r="17" spans="9:10" ht="25" customHeight="1" x14ac:dyDescent="0.2">
      <c r="J17" s="178"/>
    </row>
    <row r="18" spans="9:10" ht="25" customHeight="1" x14ac:dyDescent="0.2">
      <c r="I18" s="22"/>
      <c r="J18" s="179"/>
    </row>
    <row r="19" spans="9:10" ht="25" customHeight="1" x14ac:dyDescent="0.2">
      <c r="J19" s="178"/>
    </row>
    <row r="20" spans="9:10" ht="25" customHeight="1" x14ac:dyDescent="0.2">
      <c r="J20" s="178"/>
    </row>
    <row r="21" spans="9:10" ht="25" customHeight="1" x14ac:dyDescent="0.2">
      <c r="J21" s="178"/>
    </row>
    <row r="22" spans="9:10" ht="25" customHeight="1" x14ac:dyDescent="0.2">
      <c r="I22" s="22"/>
      <c r="J22" s="179"/>
    </row>
    <row r="23" spans="9:10" ht="25" customHeight="1" x14ac:dyDescent="0.2">
      <c r="I23" s="22"/>
      <c r="J23" s="179"/>
    </row>
    <row r="24" spans="9:10" ht="25" customHeight="1" x14ac:dyDescent="0.2">
      <c r="I24" s="22"/>
      <c r="J24" s="179"/>
    </row>
    <row r="25" spans="9:10" ht="25" customHeight="1" x14ac:dyDescent="0.2">
      <c r="I25" s="22"/>
      <c r="J25" s="179"/>
    </row>
    <row r="26" spans="9:10" ht="25" customHeight="1" x14ac:dyDescent="0.2">
      <c r="I26" s="22"/>
      <c r="J26" s="179"/>
    </row>
    <row r="27" spans="9:10" ht="25" customHeight="1" x14ac:dyDescent="0.2">
      <c r="J27" s="178"/>
    </row>
    <row r="28" spans="9:10" ht="25" customHeight="1" x14ac:dyDescent="0.2">
      <c r="J28" s="178"/>
    </row>
    <row r="29" spans="9:10" ht="25" customHeight="1" x14ac:dyDescent="0.2">
      <c r="J29" s="178"/>
    </row>
    <row r="30" spans="9:10" ht="25" customHeight="1" x14ac:dyDescent="0.2"/>
    <row r="31" spans="9:10" ht="25" customHeight="1" x14ac:dyDescent="0.2"/>
    <row r="32" spans="9:10" ht="25" customHeight="1" x14ac:dyDescent="0.2"/>
    <row r="33" ht="25" customHeight="1" x14ac:dyDescent="0.2"/>
    <row r="34" ht="25" customHeight="1" x14ac:dyDescent="0.2"/>
    <row r="35" ht="25" customHeight="1" x14ac:dyDescent="0.2"/>
    <row r="36" ht="25" customHeight="1" x14ac:dyDescent="0.2"/>
    <row r="37" ht="25" customHeight="1" x14ac:dyDescent="0.2"/>
    <row r="38" ht="25" customHeight="1" x14ac:dyDescent="0.2"/>
    <row r="39" ht="25" customHeight="1" x14ac:dyDescent="0.2"/>
    <row r="40" ht="25" customHeight="1" x14ac:dyDescent="0.2"/>
    <row r="41" ht="25" customHeight="1" x14ac:dyDescent="0.2"/>
    <row r="42" ht="25" customHeight="1" x14ac:dyDescent="0.2"/>
    <row r="43" ht="25" customHeight="1" x14ac:dyDescent="0.2"/>
    <row r="44" ht="25" customHeight="1" x14ac:dyDescent="0.2"/>
    <row r="45" ht="25" customHeight="1" x14ac:dyDescent="0.2"/>
    <row r="46" ht="25" customHeight="1" x14ac:dyDescent="0.2"/>
    <row r="47" ht="25" customHeight="1" x14ac:dyDescent="0.2"/>
    <row r="48" ht="25" customHeight="1" x14ac:dyDescent="0.2"/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</sheetData>
  <mergeCells count="6">
    <mergeCell ref="Q4:R4"/>
    <mergeCell ref="C1:N1"/>
    <mergeCell ref="I4:J4"/>
    <mergeCell ref="K4:L4"/>
    <mergeCell ref="M4:N4"/>
    <mergeCell ref="O4:P4"/>
  </mergeCells>
  <phoneticPr fontId="1" type="noConversion"/>
  <pageMargins left="0" right="0" top="0" bottom="0" header="0.31496062992125984" footer="0.31496062992125984"/>
  <pageSetup paperSize="9" orientation="portrait" verticalDpi="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8"/>
  <sheetViews>
    <sheetView workbookViewId="0">
      <pane ySplit="4" topLeftCell="A5" activePane="bottomLeft" state="frozen"/>
      <selection pane="bottomLeft" activeCell="H11" sqref="H11"/>
    </sheetView>
  </sheetViews>
  <sheetFormatPr baseColWidth="10" defaultColWidth="8.83203125" defaultRowHeight="28" customHeight="1" x14ac:dyDescent="0.2"/>
  <cols>
    <col min="1" max="1" width="1.33203125" style="25" customWidth="1"/>
    <col min="2" max="2" width="5.5" style="25" customWidth="1"/>
    <col min="3" max="3" width="10.1640625" style="25" customWidth="1"/>
    <col min="4" max="4" width="8.83203125" style="214" customWidth="1"/>
    <col min="5" max="5" width="16" style="25" customWidth="1"/>
    <col min="6" max="6" width="15.5" style="27" customWidth="1"/>
    <col min="7" max="7" width="16.33203125" style="22" customWidth="1"/>
    <col min="8" max="8" width="10.5" style="22" customWidth="1"/>
    <col min="9" max="9" width="13.5" style="22" customWidth="1"/>
    <col min="10" max="10" width="13.6640625" style="22" customWidth="1"/>
    <col min="11" max="11" width="14.6640625" style="22" customWidth="1"/>
    <col min="12" max="12" width="8" style="22" customWidth="1"/>
    <col min="13" max="13" width="8.5" style="22" customWidth="1"/>
    <col min="14" max="14" width="9" style="22" customWidth="1"/>
    <col min="15" max="16" width="8.83203125" style="22" customWidth="1"/>
    <col min="17" max="16384" width="8.83203125" style="25"/>
  </cols>
  <sheetData>
    <row r="1" spans="2:16" ht="7.5" customHeight="1" x14ac:dyDescent="0.2">
      <c r="B1" s="366" t="s">
        <v>1295</v>
      </c>
      <c r="C1" s="366"/>
      <c r="D1" s="366"/>
      <c r="E1" s="366"/>
      <c r="F1" s="366"/>
      <c r="G1" s="366"/>
      <c r="H1" s="366"/>
      <c r="I1" s="366"/>
      <c r="J1" s="366"/>
      <c r="K1" s="366"/>
      <c r="L1" s="366"/>
      <c r="M1" s="366"/>
      <c r="N1" s="366"/>
      <c r="O1" s="366"/>
      <c r="P1" s="366"/>
    </row>
    <row r="2" spans="2:16" ht="34.5" customHeight="1" x14ac:dyDescent="0.2">
      <c r="B2" s="393"/>
      <c r="C2" s="393"/>
      <c r="D2" s="393"/>
      <c r="E2" s="393"/>
      <c r="F2" s="393"/>
      <c r="G2" s="393"/>
      <c r="H2" s="393"/>
      <c r="I2" s="393"/>
      <c r="J2" s="393"/>
      <c r="K2" s="393"/>
      <c r="L2" s="393"/>
      <c r="M2" s="393"/>
      <c r="N2" s="393"/>
      <c r="O2" s="393"/>
      <c r="P2" s="393"/>
    </row>
    <row r="3" spans="2:16" s="180" customFormat="1" ht="24.75" customHeight="1" x14ac:dyDescent="0.2">
      <c r="B3" s="394" t="s">
        <v>0</v>
      </c>
      <c r="C3" s="394" t="s">
        <v>1048</v>
      </c>
      <c r="D3" s="391" t="s">
        <v>1879</v>
      </c>
      <c r="E3" s="394" t="s">
        <v>460</v>
      </c>
      <c r="F3" s="394" t="s">
        <v>457</v>
      </c>
      <c r="G3" s="394" t="s">
        <v>1884</v>
      </c>
      <c r="H3" s="394" t="s">
        <v>379</v>
      </c>
      <c r="I3" s="394" t="s">
        <v>350</v>
      </c>
      <c r="J3" s="394" t="s">
        <v>349</v>
      </c>
      <c r="K3" s="394" t="s">
        <v>345</v>
      </c>
      <c r="L3" s="394" t="s">
        <v>408</v>
      </c>
      <c r="M3" s="391" t="s">
        <v>183</v>
      </c>
      <c r="N3" s="391" t="s">
        <v>182</v>
      </c>
      <c r="O3" s="391" t="s">
        <v>184</v>
      </c>
      <c r="P3" s="391" t="s">
        <v>1293</v>
      </c>
    </row>
    <row r="4" spans="2:16" ht="24.75" customHeight="1" x14ac:dyDescent="0.2">
      <c r="B4" s="394"/>
      <c r="C4" s="394"/>
      <c r="D4" s="392"/>
      <c r="E4" s="394"/>
      <c r="F4" s="394"/>
      <c r="G4" s="394"/>
      <c r="H4" s="394"/>
      <c r="I4" s="394"/>
      <c r="J4" s="394"/>
      <c r="K4" s="394"/>
      <c r="L4" s="394"/>
      <c r="M4" s="392"/>
      <c r="N4" s="392"/>
      <c r="O4" s="392"/>
      <c r="P4" s="392"/>
    </row>
    <row r="5" spans="2:16" ht="25" customHeight="1" x14ac:dyDescent="0.2">
      <c r="B5" s="25">
        <v>1</v>
      </c>
      <c r="C5" s="25" t="s">
        <v>713</v>
      </c>
      <c r="D5" s="214" t="s">
        <v>1880</v>
      </c>
      <c r="E5" s="22" t="s">
        <v>102</v>
      </c>
      <c r="G5" s="6" t="s">
        <v>16</v>
      </c>
      <c r="H5" s="6" t="s">
        <v>397</v>
      </c>
      <c r="I5" s="6" t="s">
        <v>337</v>
      </c>
      <c r="J5" s="6" t="s">
        <v>357</v>
      </c>
      <c r="K5" s="6" t="s">
        <v>346</v>
      </c>
      <c r="L5" s="6" t="s">
        <v>409</v>
      </c>
      <c r="M5" s="25" t="s">
        <v>400</v>
      </c>
      <c r="N5" s="2">
        <v>2</v>
      </c>
      <c r="O5" s="27">
        <v>1200</v>
      </c>
      <c r="P5" s="27">
        <f>N5*O5</f>
        <v>2400</v>
      </c>
    </row>
    <row r="6" spans="2:16" ht="25" customHeight="1" x14ac:dyDescent="0.2">
      <c r="B6" s="25">
        <v>2</v>
      </c>
      <c r="C6" s="25" t="s">
        <v>711</v>
      </c>
      <c r="D6" s="214" t="s">
        <v>1881</v>
      </c>
      <c r="E6" s="22" t="s">
        <v>101</v>
      </c>
      <c r="G6" s="6" t="s">
        <v>330</v>
      </c>
      <c r="H6" s="6" t="s">
        <v>380</v>
      </c>
      <c r="I6" s="6" t="s">
        <v>338</v>
      </c>
      <c r="J6" s="6" t="s">
        <v>358</v>
      </c>
      <c r="K6" s="6" t="s">
        <v>347</v>
      </c>
      <c r="L6" s="6" t="s">
        <v>420</v>
      </c>
      <c r="M6" s="25" t="s">
        <v>401</v>
      </c>
      <c r="N6" s="6"/>
      <c r="O6" s="27"/>
      <c r="P6" s="27"/>
    </row>
    <row r="7" spans="2:16" ht="25" customHeight="1" x14ac:dyDescent="0.2">
      <c r="B7" s="25">
        <v>3</v>
      </c>
      <c r="C7" s="25" t="s">
        <v>398</v>
      </c>
      <c r="E7" s="22" t="s">
        <v>121</v>
      </c>
      <c r="G7" s="6" t="s">
        <v>331</v>
      </c>
      <c r="H7" s="6" t="s">
        <v>383</v>
      </c>
      <c r="I7" s="6" t="s">
        <v>339</v>
      </c>
      <c r="J7" s="6" t="s">
        <v>359</v>
      </c>
      <c r="K7" s="6" t="s">
        <v>348</v>
      </c>
      <c r="L7" s="6" t="s">
        <v>410</v>
      </c>
      <c r="M7" s="25" t="s">
        <v>403</v>
      </c>
      <c r="N7" s="6"/>
      <c r="O7" s="27"/>
      <c r="P7" s="27"/>
    </row>
    <row r="8" spans="2:16" ht="25" customHeight="1" x14ac:dyDescent="0.2">
      <c r="B8" s="25">
        <v>4</v>
      </c>
      <c r="C8" s="25" t="s">
        <v>709</v>
      </c>
      <c r="E8" s="22" t="s">
        <v>122</v>
      </c>
      <c r="G8" s="6" t="s">
        <v>332</v>
      </c>
      <c r="H8" s="6" t="s">
        <v>381</v>
      </c>
      <c r="I8" s="6" t="s">
        <v>340</v>
      </c>
      <c r="J8" s="6" t="s">
        <v>360</v>
      </c>
      <c r="K8" s="6" t="s">
        <v>455</v>
      </c>
      <c r="L8" s="6" t="s">
        <v>411</v>
      </c>
      <c r="M8" s="25" t="s">
        <v>405</v>
      </c>
      <c r="N8" s="6"/>
      <c r="O8" s="27"/>
      <c r="P8" s="27"/>
    </row>
    <row r="9" spans="2:16" ht="25" customHeight="1" x14ac:dyDescent="0.2">
      <c r="B9" s="25">
        <v>5</v>
      </c>
      <c r="C9" s="6"/>
      <c r="D9" s="6"/>
      <c r="E9" s="22" t="s">
        <v>105</v>
      </c>
      <c r="F9" s="6"/>
      <c r="G9" s="6" t="s">
        <v>373</v>
      </c>
      <c r="H9" s="6" t="s">
        <v>382</v>
      </c>
      <c r="I9" s="6" t="s">
        <v>341</v>
      </c>
      <c r="J9" s="6" t="s">
        <v>361</v>
      </c>
      <c r="K9" s="6" t="s">
        <v>456</v>
      </c>
      <c r="L9" s="6" t="s">
        <v>412</v>
      </c>
      <c r="M9" s="25" t="s">
        <v>406</v>
      </c>
      <c r="N9" s="6"/>
      <c r="O9" s="27"/>
      <c r="P9" s="27"/>
    </row>
    <row r="10" spans="2:16" ht="25" customHeight="1" x14ac:dyDescent="0.2">
      <c r="B10" s="25">
        <v>6</v>
      </c>
      <c r="C10" s="6"/>
      <c r="D10" s="6"/>
      <c r="E10" s="22" t="s">
        <v>106</v>
      </c>
      <c r="F10" s="6"/>
      <c r="G10" s="6" t="s">
        <v>374</v>
      </c>
      <c r="H10" s="6" t="s">
        <v>384</v>
      </c>
      <c r="I10" s="6" t="s">
        <v>342</v>
      </c>
      <c r="J10" s="6" t="s">
        <v>362</v>
      </c>
      <c r="K10" s="6" t="s">
        <v>834</v>
      </c>
      <c r="L10" s="6" t="s">
        <v>413</v>
      </c>
      <c r="M10" s="25" t="s">
        <v>407</v>
      </c>
      <c r="N10" s="6"/>
      <c r="O10" s="27"/>
      <c r="P10" s="27"/>
    </row>
    <row r="11" spans="2:16" ht="25" customHeight="1" x14ac:dyDescent="0.2">
      <c r="B11" s="25">
        <v>7</v>
      </c>
      <c r="C11" s="6"/>
      <c r="D11" s="6"/>
      <c r="E11" s="22" t="s">
        <v>107</v>
      </c>
      <c r="F11" s="6"/>
      <c r="G11" s="6" t="s">
        <v>21</v>
      </c>
      <c r="H11" s="6" t="s">
        <v>385</v>
      </c>
      <c r="I11" s="6" t="s">
        <v>343</v>
      </c>
      <c r="J11" s="6" t="s">
        <v>363</v>
      </c>
      <c r="K11" s="6" t="s">
        <v>461</v>
      </c>
      <c r="L11" s="6" t="s">
        <v>414</v>
      </c>
      <c r="M11" s="2" t="s">
        <v>714</v>
      </c>
      <c r="N11" s="6"/>
      <c r="O11" s="2"/>
      <c r="P11" s="2"/>
    </row>
    <row r="12" spans="2:16" ht="25" customHeight="1" x14ac:dyDescent="0.2">
      <c r="B12" s="25">
        <v>8</v>
      </c>
      <c r="C12" s="6"/>
      <c r="D12" s="6"/>
      <c r="E12" s="22" t="s">
        <v>108</v>
      </c>
      <c r="F12" s="6"/>
      <c r="G12" s="6" t="s">
        <v>333</v>
      </c>
      <c r="H12" s="6" t="s">
        <v>386</v>
      </c>
      <c r="I12" s="6" t="s">
        <v>365</v>
      </c>
      <c r="J12" s="6" t="s">
        <v>364</v>
      </c>
      <c r="K12" s="6" t="s">
        <v>715</v>
      </c>
      <c r="L12" s="6" t="s">
        <v>415</v>
      </c>
      <c r="M12" s="6"/>
      <c r="N12" s="6"/>
      <c r="O12" s="6"/>
      <c r="P12" s="6"/>
    </row>
    <row r="13" spans="2:16" ht="25" customHeight="1" x14ac:dyDescent="0.2">
      <c r="B13" s="25">
        <v>9</v>
      </c>
      <c r="C13" s="6"/>
      <c r="D13" s="6"/>
      <c r="E13" s="22" t="s">
        <v>109</v>
      </c>
      <c r="F13" s="6"/>
      <c r="G13" s="6" t="s">
        <v>334</v>
      </c>
      <c r="H13" s="6" t="s">
        <v>387</v>
      </c>
      <c r="I13" s="6" t="s">
        <v>366</v>
      </c>
      <c r="J13" s="6" t="s">
        <v>352</v>
      </c>
      <c r="K13" s="6"/>
      <c r="L13" s="6" t="s">
        <v>416</v>
      </c>
      <c r="M13" s="6"/>
      <c r="N13" s="6"/>
      <c r="O13" s="6"/>
      <c r="P13" s="6"/>
    </row>
    <row r="14" spans="2:16" ht="25" customHeight="1" x14ac:dyDescent="0.2">
      <c r="B14" s="25">
        <v>10</v>
      </c>
      <c r="C14" s="6"/>
      <c r="D14" s="6"/>
      <c r="E14" s="22" t="s">
        <v>103</v>
      </c>
      <c r="F14" s="6"/>
      <c r="G14" s="6" t="s">
        <v>351</v>
      </c>
      <c r="H14" s="6" t="s">
        <v>388</v>
      </c>
      <c r="I14" s="6" t="s">
        <v>367</v>
      </c>
      <c r="J14" s="6" t="s">
        <v>353</v>
      </c>
      <c r="K14" s="6"/>
      <c r="L14" s="6" t="s">
        <v>417</v>
      </c>
      <c r="M14" s="6"/>
      <c r="N14" s="6"/>
      <c r="O14" s="6"/>
      <c r="P14" s="6"/>
    </row>
    <row r="15" spans="2:16" ht="25" customHeight="1" x14ac:dyDescent="0.2">
      <c r="B15" s="25">
        <v>11</v>
      </c>
      <c r="C15" s="6"/>
      <c r="D15" s="6"/>
      <c r="E15" s="22" t="s">
        <v>104</v>
      </c>
      <c r="F15" s="6"/>
      <c r="G15" s="6" t="s">
        <v>375</v>
      </c>
      <c r="H15" s="6" t="s">
        <v>389</v>
      </c>
      <c r="I15" s="6" t="s">
        <v>368</v>
      </c>
      <c r="J15" s="6" t="s">
        <v>354</v>
      </c>
      <c r="K15" s="6"/>
      <c r="L15" s="6" t="s">
        <v>418</v>
      </c>
      <c r="M15" s="6"/>
      <c r="N15" s="6"/>
      <c r="O15" s="6"/>
      <c r="P15" s="6"/>
    </row>
    <row r="16" spans="2:16" ht="25" customHeight="1" x14ac:dyDescent="0.2">
      <c r="B16" s="25">
        <v>12</v>
      </c>
      <c r="C16" s="6"/>
      <c r="D16" s="6"/>
      <c r="E16" s="22" t="s">
        <v>111</v>
      </c>
      <c r="F16" s="6"/>
      <c r="G16" s="6" t="s">
        <v>372</v>
      </c>
      <c r="H16" s="6" t="s">
        <v>390</v>
      </c>
      <c r="I16" s="6" t="s">
        <v>369</v>
      </c>
      <c r="J16" s="6" t="s">
        <v>355</v>
      </c>
      <c r="K16" s="6"/>
      <c r="L16" s="6" t="s">
        <v>419</v>
      </c>
      <c r="M16" s="6"/>
      <c r="N16" s="6"/>
      <c r="O16" s="6"/>
      <c r="P16" s="6"/>
    </row>
    <row r="17" spans="1:17" ht="25" customHeight="1" x14ac:dyDescent="0.2">
      <c r="B17" s="25">
        <v>13</v>
      </c>
      <c r="C17" s="6"/>
      <c r="D17" s="6"/>
      <c r="E17" s="22" t="s">
        <v>110</v>
      </c>
      <c r="F17" s="6"/>
      <c r="G17" s="6" t="s">
        <v>376</v>
      </c>
      <c r="H17" s="6" t="s">
        <v>391</v>
      </c>
      <c r="I17" s="6" t="s">
        <v>370</v>
      </c>
      <c r="J17" s="6" t="s">
        <v>19</v>
      </c>
      <c r="K17" s="6"/>
      <c r="L17" s="6" t="s">
        <v>421</v>
      </c>
      <c r="M17" s="6"/>
      <c r="N17" s="6"/>
      <c r="O17" s="6"/>
      <c r="P17" s="6"/>
    </row>
    <row r="18" spans="1:17" ht="25" customHeight="1" x14ac:dyDescent="0.2">
      <c r="B18" s="25">
        <v>14</v>
      </c>
      <c r="C18" s="6"/>
      <c r="D18" s="6"/>
      <c r="E18" s="22" t="s">
        <v>120</v>
      </c>
      <c r="F18" s="6"/>
      <c r="G18" s="6" t="s">
        <v>377</v>
      </c>
      <c r="H18" s="6" t="s">
        <v>392</v>
      </c>
      <c r="I18" s="6" t="s">
        <v>371</v>
      </c>
      <c r="J18" s="6" t="s">
        <v>20</v>
      </c>
      <c r="K18" s="6"/>
      <c r="L18" s="6" t="s">
        <v>422</v>
      </c>
      <c r="M18" s="6"/>
      <c r="N18" s="6"/>
      <c r="O18" s="6"/>
      <c r="P18" s="6"/>
    </row>
    <row r="19" spans="1:17" ht="25" customHeight="1" x14ac:dyDescent="0.2">
      <c r="B19" s="25">
        <v>15</v>
      </c>
      <c r="C19" s="6"/>
      <c r="D19" s="6"/>
      <c r="E19" s="22" t="s">
        <v>113</v>
      </c>
      <c r="F19" s="6"/>
      <c r="G19" s="6" t="s">
        <v>378</v>
      </c>
      <c r="H19" s="6" t="s">
        <v>393</v>
      </c>
      <c r="I19" s="6" t="s">
        <v>1294</v>
      </c>
      <c r="J19" s="6" t="s">
        <v>356</v>
      </c>
      <c r="K19" s="6"/>
      <c r="L19" s="6" t="s">
        <v>423</v>
      </c>
      <c r="M19" s="6"/>
      <c r="N19" s="6"/>
      <c r="O19" s="6"/>
      <c r="P19" s="6"/>
    </row>
    <row r="20" spans="1:17" ht="25" customHeight="1" x14ac:dyDescent="0.2">
      <c r="B20" s="25">
        <v>16</v>
      </c>
      <c r="C20" s="6"/>
      <c r="D20" s="6"/>
      <c r="E20" s="22" t="s">
        <v>112</v>
      </c>
      <c r="F20" s="6"/>
      <c r="G20" s="6" t="s">
        <v>1289</v>
      </c>
      <c r="H20" s="6" t="s">
        <v>394</v>
      </c>
      <c r="I20" s="6" t="s">
        <v>357</v>
      </c>
      <c r="J20" s="6" t="s">
        <v>17</v>
      </c>
      <c r="K20" s="6"/>
      <c r="L20" s="6" t="s">
        <v>424</v>
      </c>
      <c r="M20" s="6"/>
      <c r="N20" s="6"/>
      <c r="O20" s="6"/>
      <c r="P20" s="6"/>
    </row>
    <row r="21" spans="1:17" ht="25" customHeight="1" x14ac:dyDescent="0.2">
      <c r="B21" s="25">
        <v>17</v>
      </c>
      <c r="C21" s="6"/>
      <c r="D21" s="6"/>
      <c r="E21" s="22" t="s">
        <v>114</v>
      </c>
      <c r="F21" s="6"/>
      <c r="G21" s="6" t="s">
        <v>1290</v>
      </c>
      <c r="H21" s="6" t="s">
        <v>395</v>
      </c>
      <c r="I21" s="6" t="s">
        <v>358</v>
      </c>
      <c r="J21" s="6" t="s">
        <v>18</v>
      </c>
      <c r="K21" s="6"/>
      <c r="L21" s="6" t="s">
        <v>425</v>
      </c>
      <c r="M21" s="6"/>
      <c r="N21" s="6"/>
      <c r="O21" s="6"/>
      <c r="P21" s="6"/>
    </row>
    <row r="22" spans="1:17" ht="25" customHeight="1" x14ac:dyDescent="0.2">
      <c r="B22" s="25">
        <v>18</v>
      </c>
      <c r="C22" s="6"/>
      <c r="D22" s="6"/>
      <c r="E22" s="22" t="s">
        <v>298</v>
      </c>
      <c r="F22" s="6"/>
      <c r="G22" s="6" t="s">
        <v>1296</v>
      </c>
      <c r="H22" s="6" t="s">
        <v>396</v>
      </c>
      <c r="I22" s="6" t="s">
        <v>359</v>
      </c>
      <c r="J22" s="22" t="s">
        <v>716</v>
      </c>
      <c r="L22" s="6" t="s">
        <v>426</v>
      </c>
      <c r="M22" s="6"/>
      <c r="N22" s="6"/>
      <c r="O22" s="6"/>
      <c r="P22" s="6"/>
    </row>
    <row r="23" spans="1:17" ht="25" customHeight="1" x14ac:dyDescent="0.2">
      <c r="B23" s="25">
        <v>19</v>
      </c>
      <c r="C23" s="6"/>
      <c r="D23" s="6"/>
      <c r="E23" s="22" t="s">
        <v>116</v>
      </c>
      <c r="F23" s="6"/>
      <c r="G23" s="6" t="s">
        <v>1300</v>
      </c>
      <c r="H23" s="6" t="s">
        <v>834</v>
      </c>
      <c r="I23" s="6" t="s">
        <v>360</v>
      </c>
      <c r="J23" s="22" t="s">
        <v>717</v>
      </c>
      <c r="K23" s="6"/>
      <c r="L23" s="6" t="s">
        <v>427</v>
      </c>
      <c r="M23" s="6"/>
      <c r="N23" s="6"/>
      <c r="O23" s="6"/>
      <c r="P23" s="6"/>
    </row>
    <row r="24" spans="1:17" ht="25" customHeight="1" x14ac:dyDescent="0.2">
      <c r="B24" s="25">
        <v>20</v>
      </c>
      <c r="C24" s="6"/>
      <c r="D24" s="6"/>
      <c r="E24" s="22" t="s">
        <v>117</v>
      </c>
      <c r="F24" s="6"/>
      <c r="G24" s="6" t="s">
        <v>1297</v>
      </c>
      <c r="H24" s="6" t="s">
        <v>461</v>
      </c>
      <c r="I24" s="6" t="s">
        <v>361</v>
      </c>
      <c r="J24" s="6" t="s">
        <v>834</v>
      </c>
      <c r="K24" s="6"/>
      <c r="L24" s="6" t="s">
        <v>428</v>
      </c>
      <c r="M24" s="6"/>
      <c r="N24" s="6"/>
      <c r="O24" s="6"/>
      <c r="P24" s="6"/>
    </row>
    <row r="25" spans="1:17" ht="25" customHeight="1" x14ac:dyDescent="0.2">
      <c r="B25" s="25">
        <v>21</v>
      </c>
      <c r="C25" s="6"/>
      <c r="D25" s="6"/>
      <c r="E25" s="22" t="s">
        <v>118</v>
      </c>
      <c r="F25" s="6"/>
      <c r="G25" s="6" t="s">
        <v>1298</v>
      </c>
      <c r="H25" s="6" t="s">
        <v>715</v>
      </c>
      <c r="I25" s="6" t="s">
        <v>362</v>
      </c>
      <c r="J25" s="6" t="s">
        <v>461</v>
      </c>
      <c r="K25" s="6"/>
      <c r="L25" s="6" t="s">
        <v>429</v>
      </c>
      <c r="M25" s="6"/>
      <c r="N25" s="6"/>
      <c r="O25" s="6"/>
      <c r="P25" s="6"/>
    </row>
    <row r="26" spans="1:17" ht="25" customHeight="1" x14ac:dyDescent="0.2">
      <c r="B26" s="25">
        <v>22</v>
      </c>
      <c r="C26" s="6"/>
      <c r="D26" s="6"/>
      <c r="E26" s="22" t="s">
        <v>115</v>
      </c>
      <c r="F26" s="6"/>
      <c r="G26" s="6" t="s">
        <v>1299</v>
      </c>
      <c r="H26" s="6" t="s">
        <v>1292</v>
      </c>
      <c r="I26" s="6" t="s">
        <v>363</v>
      </c>
      <c r="J26" s="6" t="s">
        <v>715</v>
      </c>
      <c r="K26" s="6"/>
      <c r="L26" s="6" t="s">
        <v>430</v>
      </c>
      <c r="M26" s="6"/>
      <c r="N26" s="6"/>
      <c r="O26" s="6"/>
      <c r="P26" s="6"/>
    </row>
    <row r="27" spans="1:17" ht="25" customHeight="1" x14ac:dyDescent="0.2">
      <c r="B27" s="25">
        <v>23</v>
      </c>
      <c r="C27" s="6"/>
      <c r="D27" s="6"/>
      <c r="E27" s="22" t="s">
        <v>119</v>
      </c>
      <c r="F27" s="6"/>
      <c r="G27" s="6" t="s">
        <v>1301</v>
      </c>
      <c r="H27" s="6"/>
      <c r="I27" s="6" t="s">
        <v>364</v>
      </c>
      <c r="J27" s="6" t="s">
        <v>1292</v>
      </c>
      <c r="K27" s="6"/>
      <c r="L27" s="6" t="s">
        <v>431</v>
      </c>
      <c r="M27" s="6"/>
      <c r="N27" s="6"/>
      <c r="O27" s="6"/>
      <c r="P27" s="6"/>
    </row>
    <row r="28" spans="1:17" ht="25" customHeight="1" x14ac:dyDescent="0.2">
      <c r="B28" s="25">
        <v>24</v>
      </c>
      <c r="C28" s="6"/>
      <c r="D28" s="6"/>
      <c r="E28" s="22" t="s">
        <v>299</v>
      </c>
      <c r="F28" s="6"/>
      <c r="G28" s="6" t="s">
        <v>1302</v>
      </c>
      <c r="H28" s="6"/>
      <c r="I28" s="6" t="s">
        <v>352</v>
      </c>
      <c r="J28" s="6"/>
      <c r="K28" s="6"/>
      <c r="L28" s="6" t="s">
        <v>432</v>
      </c>
      <c r="M28" s="6"/>
      <c r="N28" s="6"/>
      <c r="O28" s="6"/>
      <c r="P28" s="6"/>
    </row>
    <row r="29" spans="1:17" ht="25" customHeight="1" x14ac:dyDescent="0.2">
      <c r="B29" s="25">
        <v>25</v>
      </c>
      <c r="C29" s="6"/>
      <c r="D29" s="6"/>
      <c r="E29" s="22"/>
      <c r="F29" s="6"/>
      <c r="G29" s="6" t="s">
        <v>1303</v>
      </c>
      <c r="H29" s="6"/>
      <c r="I29" s="6" t="s">
        <v>353</v>
      </c>
      <c r="J29" s="6"/>
      <c r="K29" s="6"/>
      <c r="L29" s="6" t="s">
        <v>433</v>
      </c>
      <c r="M29" s="6"/>
      <c r="N29" s="6"/>
      <c r="O29" s="6"/>
      <c r="P29" s="6"/>
    </row>
    <row r="30" spans="1:17" s="22" customFormat="1" ht="20" customHeight="1" x14ac:dyDescent="0.2">
      <c r="A30" s="25"/>
      <c r="B30" s="25">
        <v>26</v>
      </c>
      <c r="C30" s="25"/>
      <c r="D30" s="214"/>
      <c r="F30" s="27"/>
      <c r="G30" s="6" t="s">
        <v>1304</v>
      </c>
      <c r="I30" s="6" t="s">
        <v>354</v>
      </c>
      <c r="J30" s="6"/>
      <c r="L30" s="6" t="s">
        <v>434</v>
      </c>
      <c r="M30" s="6"/>
      <c r="N30" s="6"/>
      <c r="O30" s="6"/>
      <c r="P30" s="6"/>
      <c r="Q30" s="25"/>
    </row>
    <row r="31" spans="1:17" s="22" customFormat="1" ht="20" customHeight="1" x14ac:dyDescent="0.2">
      <c r="A31" s="25"/>
      <c r="B31" s="25">
        <v>27</v>
      </c>
      <c r="C31" s="25"/>
      <c r="D31" s="214"/>
      <c r="F31" s="27"/>
      <c r="G31" s="6" t="s">
        <v>1305</v>
      </c>
      <c r="I31" s="6" t="s">
        <v>355</v>
      </c>
      <c r="J31" s="6"/>
      <c r="L31" s="6" t="s">
        <v>435</v>
      </c>
      <c r="M31" s="6"/>
      <c r="N31" s="6"/>
      <c r="O31" s="6"/>
      <c r="P31" s="6"/>
      <c r="Q31" s="25"/>
    </row>
    <row r="32" spans="1:17" s="22" customFormat="1" ht="20" customHeight="1" x14ac:dyDescent="0.2">
      <c r="A32" s="25"/>
      <c r="B32" s="25">
        <v>28</v>
      </c>
      <c r="C32" s="25"/>
      <c r="D32" s="214"/>
      <c r="E32" s="25"/>
      <c r="F32" s="27"/>
      <c r="G32" s="22" t="s">
        <v>1885</v>
      </c>
      <c r="I32" s="6" t="s">
        <v>19</v>
      </c>
      <c r="J32" s="6"/>
      <c r="L32" s="6" t="s">
        <v>436</v>
      </c>
      <c r="M32" s="6"/>
      <c r="N32" s="6"/>
      <c r="O32" s="6"/>
      <c r="P32" s="6"/>
      <c r="Q32" s="25"/>
    </row>
    <row r="33" spans="1:17" s="22" customFormat="1" ht="20" customHeight="1" x14ac:dyDescent="0.2">
      <c r="A33" s="25"/>
      <c r="B33" s="25">
        <v>29</v>
      </c>
      <c r="C33" s="25"/>
      <c r="D33" s="214"/>
      <c r="E33" s="25"/>
      <c r="F33" s="27"/>
      <c r="G33" s="6" t="s">
        <v>834</v>
      </c>
      <c r="I33" s="6" t="s">
        <v>20</v>
      </c>
      <c r="L33" s="6" t="s">
        <v>437</v>
      </c>
      <c r="M33" s="6"/>
      <c r="N33" s="6"/>
      <c r="O33" s="6"/>
      <c r="P33" s="6"/>
      <c r="Q33" s="25"/>
    </row>
    <row r="34" spans="1:17" s="22" customFormat="1" ht="20.25" customHeight="1" x14ac:dyDescent="0.2">
      <c r="A34" s="25"/>
      <c r="B34" s="25">
        <v>30</v>
      </c>
      <c r="C34" s="25"/>
      <c r="D34" s="214"/>
      <c r="E34" s="25"/>
      <c r="F34" s="27"/>
      <c r="G34" s="6" t="s">
        <v>461</v>
      </c>
      <c r="I34" s="6" t="s">
        <v>356</v>
      </c>
      <c r="L34" s="6" t="s">
        <v>438</v>
      </c>
      <c r="M34" s="6"/>
      <c r="N34" s="6"/>
      <c r="O34" s="6"/>
      <c r="P34" s="6"/>
      <c r="Q34" s="25"/>
    </row>
    <row r="35" spans="1:17" s="22" customFormat="1" ht="21.75" customHeight="1" x14ac:dyDescent="0.2">
      <c r="A35" s="25"/>
      <c r="B35" s="25">
        <v>31</v>
      </c>
      <c r="C35" s="25"/>
      <c r="D35" s="214"/>
      <c r="E35" s="25"/>
      <c r="F35" s="27"/>
      <c r="G35" s="6" t="s">
        <v>715</v>
      </c>
      <c r="I35" s="6" t="s">
        <v>17</v>
      </c>
      <c r="L35" s="6" t="s">
        <v>439</v>
      </c>
      <c r="M35" s="6"/>
      <c r="N35" s="6"/>
      <c r="O35" s="6"/>
      <c r="P35" s="6"/>
      <c r="Q35" s="25"/>
    </row>
    <row r="36" spans="1:17" s="22" customFormat="1" ht="21.75" customHeight="1" x14ac:dyDescent="0.2">
      <c r="A36" s="25"/>
      <c r="B36" s="25">
        <v>32</v>
      </c>
      <c r="C36" s="25"/>
      <c r="D36" s="214"/>
      <c r="E36" s="25"/>
      <c r="F36" s="27"/>
      <c r="I36" s="6" t="s">
        <v>18</v>
      </c>
      <c r="L36" s="6" t="s">
        <v>440</v>
      </c>
      <c r="M36" s="6"/>
      <c r="N36" s="6"/>
      <c r="O36" s="6"/>
      <c r="P36" s="6"/>
      <c r="Q36" s="25"/>
    </row>
    <row r="37" spans="1:17" s="22" customFormat="1" ht="21.75" customHeight="1" x14ac:dyDescent="0.2">
      <c r="A37" s="25"/>
      <c r="B37" s="25">
        <v>33</v>
      </c>
      <c r="C37" s="25"/>
      <c r="D37" s="214"/>
      <c r="E37" s="25"/>
      <c r="F37" s="27"/>
      <c r="I37" s="22" t="s">
        <v>716</v>
      </c>
      <c r="L37" s="6" t="s">
        <v>441</v>
      </c>
      <c r="M37" s="6"/>
      <c r="N37" s="6"/>
      <c r="O37" s="6"/>
      <c r="P37" s="6"/>
      <c r="Q37" s="25"/>
    </row>
    <row r="38" spans="1:17" s="22" customFormat="1" ht="21.75" customHeight="1" x14ac:dyDescent="0.2">
      <c r="A38" s="25"/>
      <c r="B38" s="25">
        <v>34</v>
      </c>
      <c r="C38" s="25"/>
      <c r="D38" s="214"/>
      <c r="E38" s="25"/>
      <c r="F38" s="27"/>
      <c r="I38" s="22" t="s">
        <v>717</v>
      </c>
      <c r="L38" s="6" t="s">
        <v>835</v>
      </c>
      <c r="M38" s="6"/>
      <c r="Q38" s="25"/>
    </row>
    <row r="39" spans="1:17" s="22" customFormat="1" ht="21.75" customHeight="1" x14ac:dyDescent="0.2">
      <c r="A39" s="25"/>
      <c r="B39" s="25"/>
      <c r="C39" s="25"/>
      <c r="D39" s="214"/>
      <c r="E39" s="25"/>
      <c r="F39" s="27"/>
      <c r="I39" s="6" t="s">
        <v>834</v>
      </c>
      <c r="L39" s="6" t="s">
        <v>442</v>
      </c>
      <c r="M39" s="6"/>
      <c r="Q39" s="25"/>
    </row>
    <row r="40" spans="1:17" s="22" customFormat="1" ht="28" customHeight="1" x14ac:dyDescent="0.2">
      <c r="A40" s="25"/>
      <c r="B40" s="25"/>
      <c r="C40" s="25"/>
      <c r="D40" s="214"/>
      <c r="E40" s="25"/>
      <c r="F40" s="27"/>
      <c r="I40" s="6" t="s">
        <v>461</v>
      </c>
      <c r="L40" s="6" t="s">
        <v>836</v>
      </c>
      <c r="M40" s="6"/>
      <c r="Q40" s="25"/>
    </row>
    <row r="41" spans="1:17" s="22" customFormat="1" ht="28" customHeight="1" x14ac:dyDescent="0.2">
      <c r="A41" s="25"/>
      <c r="B41" s="25"/>
      <c r="C41" s="25"/>
      <c r="D41" s="214"/>
      <c r="E41" s="25"/>
      <c r="F41" s="27"/>
      <c r="I41" s="6" t="s">
        <v>715</v>
      </c>
      <c r="L41" s="6" t="s">
        <v>443</v>
      </c>
      <c r="M41" s="6"/>
      <c r="Q41" s="25"/>
    </row>
    <row r="42" spans="1:17" s="22" customFormat="1" ht="28" customHeight="1" x14ac:dyDescent="0.2">
      <c r="A42" s="25"/>
      <c r="B42" s="25"/>
      <c r="C42" s="25"/>
      <c r="D42" s="214"/>
      <c r="E42" s="25"/>
      <c r="F42" s="27"/>
      <c r="I42" s="6" t="s">
        <v>1292</v>
      </c>
      <c r="L42" s="6" t="s">
        <v>837</v>
      </c>
      <c r="M42" s="6"/>
      <c r="Q42" s="25"/>
    </row>
    <row r="43" spans="1:17" s="22" customFormat="1" ht="28" customHeight="1" x14ac:dyDescent="0.2">
      <c r="A43" s="25"/>
      <c r="B43" s="25"/>
      <c r="C43" s="25"/>
      <c r="D43" s="214"/>
      <c r="E43" s="25"/>
      <c r="F43" s="27"/>
      <c r="I43" s="6"/>
      <c r="L43" s="6" t="s">
        <v>444</v>
      </c>
      <c r="M43" s="6"/>
      <c r="Q43" s="25"/>
    </row>
    <row r="44" spans="1:17" s="22" customFormat="1" ht="28" customHeight="1" x14ac:dyDescent="0.2">
      <c r="A44" s="25"/>
      <c r="B44" s="25"/>
      <c r="C44" s="25"/>
      <c r="D44" s="214"/>
      <c r="E44" s="25"/>
      <c r="F44" s="27"/>
      <c r="I44" s="6"/>
      <c r="L44" s="6" t="s">
        <v>838</v>
      </c>
      <c r="M44" s="6"/>
      <c r="Q44" s="25"/>
    </row>
    <row r="45" spans="1:17" s="22" customFormat="1" ht="28" customHeight="1" x14ac:dyDescent="0.2">
      <c r="A45" s="25"/>
      <c r="B45" s="25"/>
      <c r="C45" s="25"/>
      <c r="D45" s="214"/>
      <c r="E45" s="25"/>
      <c r="F45" s="27"/>
      <c r="I45" s="6"/>
      <c r="L45" s="6" t="s">
        <v>445</v>
      </c>
      <c r="M45" s="6"/>
      <c r="Q45" s="25"/>
    </row>
    <row r="46" spans="1:17" s="22" customFormat="1" ht="28" customHeight="1" x14ac:dyDescent="0.2">
      <c r="A46" s="25"/>
      <c r="B46" s="25"/>
      <c r="C46" s="25"/>
      <c r="D46" s="214"/>
      <c r="E46" s="25"/>
      <c r="F46" s="27"/>
      <c r="I46" s="6"/>
      <c r="L46" s="6" t="s">
        <v>839</v>
      </c>
      <c r="M46" s="6"/>
      <c r="Q46" s="25"/>
    </row>
    <row r="47" spans="1:17" s="22" customFormat="1" ht="28" customHeight="1" x14ac:dyDescent="0.2">
      <c r="A47" s="25"/>
      <c r="B47" s="25"/>
      <c r="C47" s="25"/>
      <c r="D47" s="214"/>
      <c r="E47" s="25"/>
      <c r="F47" s="27"/>
      <c r="I47" s="6"/>
      <c r="L47" s="6" t="s">
        <v>446</v>
      </c>
      <c r="M47" s="6"/>
      <c r="Q47" s="25"/>
    </row>
    <row r="48" spans="1:17" s="22" customFormat="1" ht="28" customHeight="1" x14ac:dyDescent="0.2">
      <c r="A48" s="25"/>
      <c r="B48" s="25"/>
      <c r="C48" s="25"/>
      <c r="D48" s="214"/>
      <c r="E48" s="25"/>
      <c r="F48" s="27"/>
      <c r="I48" s="6"/>
      <c r="L48" s="6" t="s">
        <v>840</v>
      </c>
      <c r="M48" s="6"/>
      <c r="Q48" s="25"/>
    </row>
    <row r="49" spans="12:13" ht="28" customHeight="1" x14ac:dyDescent="0.2">
      <c r="L49" s="6" t="s">
        <v>447</v>
      </c>
      <c r="M49" s="6"/>
    </row>
    <row r="50" spans="12:13" ht="28" customHeight="1" x14ac:dyDescent="0.2">
      <c r="L50" s="6" t="s">
        <v>841</v>
      </c>
      <c r="M50" s="6"/>
    </row>
    <row r="51" spans="12:13" ht="28" customHeight="1" x14ac:dyDescent="0.2">
      <c r="L51" s="6" t="s">
        <v>448</v>
      </c>
      <c r="M51" s="6"/>
    </row>
    <row r="52" spans="12:13" ht="28" customHeight="1" x14ac:dyDescent="0.2">
      <c r="L52" s="6" t="s">
        <v>842</v>
      </c>
      <c r="M52" s="6"/>
    </row>
    <row r="53" spans="12:13" ht="28" customHeight="1" x14ac:dyDescent="0.2">
      <c r="L53" s="6" t="s">
        <v>449</v>
      </c>
      <c r="M53" s="6"/>
    </row>
    <row r="54" spans="12:13" ht="28" customHeight="1" x14ac:dyDescent="0.2">
      <c r="L54" s="6" t="s">
        <v>843</v>
      </c>
      <c r="M54" s="6"/>
    </row>
    <row r="55" spans="12:13" ht="28" customHeight="1" x14ac:dyDescent="0.2">
      <c r="L55" s="6" t="s">
        <v>450</v>
      </c>
      <c r="M55" s="6"/>
    </row>
    <row r="56" spans="12:13" ht="28" customHeight="1" x14ac:dyDescent="0.2">
      <c r="L56" s="6" t="s">
        <v>844</v>
      </c>
      <c r="M56" s="6"/>
    </row>
    <row r="57" spans="12:13" ht="28" customHeight="1" x14ac:dyDescent="0.2">
      <c r="L57" s="6" t="s">
        <v>451</v>
      </c>
      <c r="M57" s="6"/>
    </row>
    <row r="58" spans="12:13" ht="28" customHeight="1" x14ac:dyDescent="0.2">
      <c r="L58" s="6" t="s">
        <v>845</v>
      </c>
      <c r="M58" s="6"/>
    </row>
    <row r="59" spans="12:13" ht="28" customHeight="1" x14ac:dyDescent="0.2">
      <c r="L59" s="6" t="s">
        <v>452</v>
      </c>
      <c r="M59" s="6"/>
    </row>
    <row r="60" spans="12:13" ht="28" customHeight="1" x14ac:dyDescent="0.2">
      <c r="L60" s="6" t="s">
        <v>846</v>
      </c>
      <c r="M60" s="6"/>
    </row>
    <row r="61" spans="12:13" ht="28" customHeight="1" x14ac:dyDescent="0.2">
      <c r="L61" s="6" t="s">
        <v>453</v>
      </c>
      <c r="M61" s="6"/>
    </row>
    <row r="62" spans="12:13" ht="28" customHeight="1" x14ac:dyDescent="0.2">
      <c r="L62" s="6" t="s">
        <v>847</v>
      </c>
      <c r="M62" s="6"/>
    </row>
    <row r="63" spans="12:13" ht="28" customHeight="1" x14ac:dyDescent="0.2">
      <c r="L63" s="6" t="s">
        <v>454</v>
      </c>
      <c r="M63" s="6"/>
    </row>
    <row r="64" spans="12:13" ht="28" customHeight="1" x14ac:dyDescent="0.2">
      <c r="L64" s="6" t="s">
        <v>848</v>
      </c>
      <c r="M64" s="6"/>
    </row>
    <row r="65" spans="1:17" s="22" customFormat="1" ht="28" customHeight="1" x14ac:dyDescent="0.2">
      <c r="A65" s="25"/>
      <c r="B65" s="25"/>
      <c r="C65" s="25"/>
      <c r="D65" s="214"/>
      <c r="E65" s="25"/>
      <c r="F65" s="27"/>
      <c r="L65" s="6" t="s">
        <v>834</v>
      </c>
      <c r="M65" s="6"/>
      <c r="Q65" s="25"/>
    </row>
    <row r="66" spans="1:17" s="22" customFormat="1" ht="28" customHeight="1" x14ac:dyDescent="0.2">
      <c r="A66" s="25"/>
      <c r="B66" s="25"/>
      <c r="C66" s="25"/>
      <c r="D66" s="214"/>
      <c r="E66" s="25"/>
      <c r="F66" s="27"/>
      <c r="L66" s="6" t="s">
        <v>461</v>
      </c>
      <c r="M66" s="6"/>
      <c r="Q66" s="25"/>
    </row>
    <row r="67" spans="1:17" s="22" customFormat="1" ht="28" customHeight="1" x14ac:dyDescent="0.2">
      <c r="A67" s="25"/>
      <c r="B67" s="25"/>
      <c r="C67" s="25"/>
      <c r="D67" s="214"/>
      <c r="E67" s="25"/>
      <c r="F67" s="27"/>
      <c r="L67" s="6" t="s">
        <v>715</v>
      </c>
      <c r="M67" s="6"/>
      <c r="Q67" s="25"/>
    </row>
    <row r="68" spans="1:17" s="22" customFormat="1" ht="28" customHeight="1" x14ac:dyDescent="0.2">
      <c r="A68" s="25"/>
      <c r="B68" s="25"/>
      <c r="C68" s="25"/>
      <c r="D68" s="214"/>
      <c r="E68" s="25"/>
      <c r="F68" s="27"/>
      <c r="L68" s="22" t="s">
        <v>1326</v>
      </c>
      <c r="Q68" s="25"/>
    </row>
    <row r="69" spans="1:17" s="22" customFormat="1" ht="28" customHeight="1" x14ac:dyDescent="0.2">
      <c r="A69" s="25"/>
      <c r="B69" s="25"/>
      <c r="C69" s="25"/>
      <c r="D69" s="214"/>
      <c r="E69" s="25"/>
      <c r="F69" s="27"/>
      <c r="Q69" s="25"/>
    </row>
    <row r="70" spans="1:17" s="22" customFormat="1" ht="28" customHeight="1" x14ac:dyDescent="0.2">
      <c r="A70" s="25"/>
      <c r="B70" s="25"/>
      <c r="C70" s="25"/>
      <c r="D70" s="214"/>
      <c r="E70" s="25"/>
      <c r="F70" s="27"/>
      <c r="Q70" s="25"/>
    </row>
    <row r="71" spans="1:17" s="22" customFormat="1" ht="28" customHeight="1" x14ac:dyDescent="0.2">
      <c r="A71" s="25"/>
      <c r="B71" s="25"/>
      <c r="C71" s="25"/>
      <c r="D71" s="214"/>
      <c r="E71" s="25"/>
      <c r="F71" s="27"/>
      <c r="Q71" s="25"/>
    </row>
    <row r="72" spans="1:17" s="22" customFormat="1" ht="28" customHeight="1" x14ac:dyDescent="0.2">
      <c r="A72" s="25"/>
      <c r="B72" s="25"/>
      <c r="C72" s="25"/>
      <c r="D72" s="214"/>
      <c r="E72" s="25"/>
      <c r="F72" s="27"/>
      <c r="Q72" s="25"/>
    </row>
    <row r="73" spans="1:17" s="22" customFormat="1" ht="28" customHeight="1" x14ac:dyDescent="0.2">
      <c r="A73" s="25"/>
      <c r="B73" s="25"/>
      <c r="C73" s="25"/>
      <c r="D73" s="214"/>
      <c r="E73" s="25"/>
      <c r="F73" s="27"/>
      <c r="Q73" s="25"/>
    </row>
    <row r="74" spans="1:17" s="22" customFormat="1" ht="28" customHeight="1" x14ac:dyDescent="0.2">
      <c r="A74" s="25"/>
      <c r="B74" s="25"/>
      <c r="C74" s="25"/>
      <c r="D74" s="214"/>
      <c r="E74" s="25"/>
      <c r="F74" s="27"/>
      <c r="Q74" s="25"/>
    </row>
    <row r="75" spans="1:17" s="22" customFormat="1" ht="28" customHeight="1" x14ac:dyDescent="0.2">
      <c r="A75" s="25"/>
      <c r="B75" s="25"/>
      <c r="C75" s="25"/>
      <c r="D75" s="214"/>
      <c r="E75" s="25"/>
      <c r="F75" s="27"/>
      <c r="Q75" s="25"/>
    </row>
    <row r="76" spans="1:17" s="22" customFormat="1" ht="28" customHeight="1" x14ac:dyDescent="0.2">
      <c r="A76" s="25"/>
      <c r="B76" s="25"/>
      <c r="C76" s="25"/>
      <c r="D76" s="214"/>
      <c r="E76" s="25"/>
      <c r="F76" s="27"/>
      <c r="Q76" s="25"/>
    </row>
    <row r="77" spans="1:17" s="22" customFormat="1" ht="28" customHeight="1" x14ac:dyDescent="0.2">
      <c r="A77" s="25"/>
      <c r="B77" s="25"/>
      <c r="C77" s="25"/>
      <c r="D77" s="214"/>
      <c r="E77" s="25"/>
      <c r="F77" s="27"/>
      <c r="Q77" s="25"/>
    </row>
    <row r="78" spans="1:17" s="22" customFormat="1" ht="28" customHeight="1" x14ac:dyDescent="0.2">
      <c r="A78" s="25"/>
      <c r="B78" s="25"/>
      <c r="C78" s="25"/>
      <c r="D78" s="214"/>
      <c r="E78" s="25"/>
      <c r="F78" s="27"/>
      <c r="Q78" s="25"/>
    </row>
    <row r="79" spans="1:17" s="22" customFormat="1" ht="28" customHeight="1" x14ac:dyDescent="0.2">
      <c r="A79" s="25"/>
      <c r="B79" s="25"/>
      <c r="C79" s="25"/>
      <c r="D79" s="214"/>
      <c r="E79" s="25"/>
      <c r="F79" s="27"/>
      <c r="Q79" s="25"/>
    </row>
    <row r="80" spans="1:17" s="22" customFormat="1" ht="28" customHeight="1" x14ac:dyDescent="0.2">
      <c r="A80" s="25"/>
      <c r="B80" s="25"/>
      <c r="C80" s="25"/>
      <c r="D80" s="214"/>
      <c r="E80" s="25"/>
      <c r="F80" s="27"/>
      <c r="Q80" s="25"/>
    </row>
    <row r="81" spans="1:17" s="22" customFormat="1" ht="28" customHeight="1" x14ac:dyDescent="0.2">
      <c r="A81" s="25"/>
      <c r="B81" s="25"/>
      <c r="C81" s="25"/>
      <c r="D81" s="214"/>
      <c r="E81" s="25"/>
      <c r="F81" s="27"/>
      <c r="Q81" s="25"/>
    </row>
    <row r="82" spans="1:17" s="22" customFormat="1" ht="28" customHeight="1" x14ac:dyDescent="0.2">
      <c r="A82" s="25"/>
      <c r="B82" s="25"/>
      <c r="C82" s="25"/>
      <c r="D82" s="214"/>
      <c r="E82" s="25"/>
      <c r="F82" s="27"/>
      <c r="Q82" s="25"/>
    </row>
    <row r="83" spans="1:17" s="22" customFormat="1" ht="28" customHeight="1" x14ac:dyDescent="0.2">
      <c r="A83" s="25"/>
      <c r="B83" s="25"/>
      <c r="C83" s="25"/>
      <c r="D83" s="214"/>
      <c r="E83" s="25"/>
      <c r="F83" s="27"/>
      <c r="Q83" s="25"/>
    </row>
    <row r="84" spans="1:17" s="22" customFormat="1" ht="28" customHeight="1" x14ac:dyDescent="0.2">
      <c r="A84" s="25"/>
      <c r="B84" s="25"/>
      <c r="C84" s="25"/>
      <c r="D84" s="214"/>
      <c r="E84" s="25"/>
      <c r="F84" s="27"/>
      <c r="Q84" s="25"/>
    </row>
    <row r="85" spans="1:17" s="22" customFormat="1" ht="28" customHeight="1" x14ac:dyDescent="0.2">
      <c r="A85" s="25"/>
      <c r="B85" s="25"/>
      <c r="C85" s="25"/>
      <c r="D85" s="214"/>
      <c r="E85" s="25"/>
      <c r="F85" s="27"/>
      <c r="Q85" s="25"/>
    </row>
    <row r="86" spans="1:17" s="22" customFormat="1" ht="28" customHeight="1" x14ac:dyDescent="0.2">
      <c r="A86" s="25"/>
      <c r="B86" s="25"/>
      <c r="C86" s="25"/>
      <c r="D86" s="214"/>
      <c r="E86" s="25"/>
      <c r="F86" s="27"/>
      <c r="Q86" s="25"/>
    </row>
    <row r="87" spans="1:17" s="22" customFormat="1" ht="28" customHeight="1" x14ac:dyDescent="0.2">
      <c r="A87" s="25"/>
      <c r="B87" s="25"/>
      <c r="C87" s="25"/>
      <c r="D87" s="214"/>
      <c r="E87" s="25"/>
      <c r="F87" s="27"/>
      <c r="Q87" s="25"/>
    </row>
    <row r="88" spans="1:17" s="22" customFormat="1" ht="28" customHeight="1" x14ac:dyDescent="0.2">
      <c r="A88" s="25"/>
      <c r="B88" s="25"/>
      <c r="C88" s="25"/>
      <c r="D88" s="214"/>
      <c r="E88" s="25"/>
      <c r="F88" s="27"/>
      <c r="Q88" s="25"/>
    </row>
    <row r="89" spans="1:17" s="22" customFormat="1" ht="28" customHeight="1" x14ac:dyDescent="0.2">
      <c r="A89" s="25"/>
      <c r="B89" s="25"/>
      <c r="C89" s="25"/>
      <c r="D89" s="214"/>
      <c r="E89" s="25"/>
      <c r="F89" s="27"/>
      <c r="Q89" s="25"/>
    </row>
    <row r="90" spans="1:17" s="22" customFormat="1" ht="28" customHeight="1" x14ac:dyDescent="0.2">
      <c r="A90" s="25"/>
      <c r="B90" s="25"/>
      <c r="C90" s="25"/>
      <c r="D90" s="214"/>
      <c r="E90" s="25"/>
      <c r="F90" s="27"/>
      <c r="Q90" s="25"/>
    </row>
    <row r="91" spans="1:17" s="22" customFormat="1" ht="28" customHeight="1" x14ac:dyDescent="0.2">
      <c r="A91" s="25"/>
      <c r="B91" s="25"/>
      <c r="C91" s="25"/>
      <c r="D91" s="214"/>
      <c r="E91" s="25"/>
      <c r="F91" s="27"/>
      <c r="Q91" s="25"/>
    </row>
    <row r="92" spans="1:17" s="22" customFormat="1" ht="28" customHeight="1" x14ac:dyDescent="0.2">
      <c r="A92" s="25"/>
      <c r="B92" s="25"/>
      <c r="C92" s="25"/>
      <c r="D92" s="214"/>
      <c r="E92" s="25"/>
      <c r="F92" s="27"/>
      <c r="Q92" s="25"/>
    </row>
    <row r="93" spans="1:17" s="22" customFormat="1" ht="28" customHeight="1" x14ac:dyDescent="0.2">
      <c r="A93" s="25"/>
      <c r="B93" s="25"/>
      <c r="C93" s="25"/>
      <c r="D93" s="214"/>
      <c r="E93" s="25"/>
      <c r="F93" s="27"/>
      <c r="Q93" s="25"/>
    </row>
    <row r="94" spans="1:17" s="22" customFormat="1" ht="28" customHeight="1" x14ac:dyDescent="0.2">
      <c r="A94" s="25"/>
      <c r="B94" s="25"/>
      <c r="C94" s="25"/>
      <c r="D94" s="214"/>
      <c r="E94" s="25"/>
      <c r="F94" s="27"/>
      <c r="Q94" s="25"/>
    </row>
    <row r="95" spans="1:17" s="22" customFormat="1" ht="28" customHeight="1" x14ac:dyDescent="0.2">
      <c r="A95" s="25"/>
      <c r="B95" s="25"/>
      <c r="C95" s="25"/>
      <c r="D95" s="214"/>
      <c r="E95" s="25"/>
      <c r="F95" s="27"/>
      <c r="Q95" s="25"/>
    </row>
    <row r="96" spans="1:17" s="22" customFormat="1" ht="28" customHeight="1" x14ac:dyDescent="0.2">
      <c r="A96" s="25"/>
      <c r="B96" s="25"/>
      <c r="C96" s="25"/>
      <c r="D96" s="214"/>
      <c r="E96" s="25"/>
      <c r="F96" s="27"/>
      <c r="Q96" s="25"/>
    </row>
    <row r="129" spans="1:17" s="22" customFormat="1" ht="28" customHeight="1" x14ac:dyDescent="0.2">
      <c r="A129" s="25"/>
      <c r="B129" s="25"/>
      <c r="C129" s="25"/>
      <c r="D129" s="214"/>
      <c r="E129" s="25"/>
      <c r="F129" s="27"/>
      <c r="Q129" s="25"/>
    </row>
    <row r="130" spans="1:17" s="22" customFormat="1" ht="28" customHeight="1" x14ac:dyDescent="0.2">
      <c r="A130" s="25"/>
      <c r="B130" s="25"/>
      <c r="C130" s="25"/>
      <c r="D130" s="214"/>
      <c r="E130" s="25"/>
      <c r="F130" s="27"/>
      <c r="Q130" s="25"/>
    </row>
    <row r="131" spans="1:17" s="22" customFormat="1" ht="28" customHeight="1" x14ac:dyDescent="0.2">
      <c r="A131" s="25"/>
      <c r="B131" s="25"/>
      <c r="C131" s="25"/>
      <c r="D131" s="214"/>
      <c r="E131" s="25"/>
      <c r="F131" s="27"/>
      <c r="Q131" s="25"/>
    </row>
    <row r="132" spans="1:17" s="22" customFormat="1" ht="28" customHeight="1" x14ac:dyDescent="0.2">
      <c r="A132" s="25"/>
      <c r="B132" s="25"/>
      <c r="C132" s="25"/>
      <c r="D132" s="214"/>
      <c r="E132" s="25"/>
      <c r="F132" s="27"/>
      <c r="Q132" s="25"/>
    </row>
    <row r="133" spans="1:17" s="22" customFormat="1" ht="28" customHeight="1" x14ac:dyDescent="0.2">
      <c r="A133" s="25"/>
      <c r="B133" s="25"/>
      <c r="C133" s="25"/>
      <c r="D133" s="214"/>
      <c r="E133" s="25"/>
      <c r="F133" s="27"/>
      <c r="Q133" s="25"/>
    </row>
    <row r="134" spans="1:17" s="22" customFormat="1" ht="28" customHeight="1" x14ac:dyDescent="0.2">
      <c r="A134" s="25"/>
      <c r="B134" s="25"/>
      <c r="C134" s="25"/>
      <c r="D134" s="214"/>
      <c r="E134" s="25"/>
      <c r="F134" s="27"/>
      <c r="Q134" s="25"/>
    </row>
    <row r="135" spans="1:17" s="22" customFormat="1" ht="28" customHeight="1" x14ac:dyDescent="0.2">
      <c r="A135" s="25"/>
      <c r="B135" s="25"/>
      <c r="C135" s="25"/>
      <c r="D135" s="214"/>
      <c r="E135" s="25"/>
      <c r="F135" s="27"/>
      <c r="Q135" s="25"/>
    </row>
    <row r="136" spans="1:17" s="22" customFormat="1" ht="28" customHeight="1" x14ac:dyDescent="0.2">
      <c r="A136" s="25"/>
      <c r="B136" s="25"/>
      <c r="C136" s="25"/>
      <c r="D136" s="214"/>
      <c r="E136" s="25"/>
      <c r="F136" s="27"/>
      <c r="Q136" s="25"/>
    </row>
    <row r="137" spans="1:17" s="22" customFormat="1" ht="28" customHeight="1" x14ac:dyDescent="0.2">
      <c r="A137" s="25"/>
      <c r="B137" s="25"/>
      <c r="C137" s="25"/>
      <c r="D137" s="214"/>
      <c r="E137" s="25"/>
      <c r="F137" s="27"/>
      <c r="Q137" s="25"/>
    </row>
    <row r="138" spans="1:17" s="22" customFormat="1" ht="28" customHeight="1" x14ac:dyDescent="0.2">
      <c r="A138" s="25"/>
      <c r="B138" s="25"/>
      <c r="C138" s="25"/>
      <c r="D138" s="214"/>
      <c r="E138" s="25"/>
      <c r="F138" s="27"/>
      <c r="Q138" s="25"/>
    </row>
  </sheetData>
  <mergeCells count="16">
    <mergeCell ref="N3:N4"/>
    <mergeCell ref="M3:M4"/>
    <mergeCell ref="O3:O4"/>
    <mergeCell ref="P3:P4"/>
    <mergeCell ref="B1:P2"/>
    <mergeCell ref="B3:B4"/>
    <mergeCell ref="E3:E4"/>
    <mergeCell ref="C3:C4"/>
    <mergeCell ref="F3:F4"/>
    <mergeCell ref="G3:G4"/>
    <mergeCell ref="H3:H4"/>
    <mergeCell ref="I3:I4"/>
    <mergeCell ref="J3:J4"/>
    <mergeCell ref="K3:K4"/>
    <mergeCell ref="L3:L4"/>
    <mergeCell ref="D3:D4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88"/>
  <sheetViews>
    <sheetView workbookViewId="0">
      <pane ySplit="3" topLeftCell="A4" activePane="bottomLeft" state="frozen"/>
      <selection pane="bottomLeft" activeCell="D5" sqref="D5:D10"/>
    </sheetView>
  </sheetViews>
  <sheetFormatPr baseColWidth="10" defaultColWidth="8.83203125" defaultRowHeight="28" customHeight="1" x14ac:dyDescent="0.2"/>
  <cols>
    <col min="1" max="1" width="1.33203125" style="27" customWidth="1"/>
    <col min="2" max="2" width="6.1640625" style="27" customWidth="1"/>
    <col min="3" max="3" width="11.33203125" style="27" customWidth="1"/>
    <col min="4" max="4" width="20.6640625" style="22" customWidth="1"/>
    <col min="5" max="5" width="12.1640625" style="27" customWidth="1"/>
    <col min="6" max="6" width="14.6640625" style="27" customWidth="1"/>
    <col min="7" max="7" width="20.5" style="22" customWidth="1"/>
    <col min="8" max="11" width="8.83203125" style="27"/>
    <col min="12" max="12" width="7" style="27" customWidth="1"/>
    <col min="13" max="13" width="5.33203125" style="27" customWidth="1"/>
    <col min="14" max="14" width="53.33203125" style="27" customWidth="1"/>
    <col min="15" max="16384" width="8.83203125" style="27"/>
  </cols>
  <sheetData>
    <row r="1" spans="2:11" ht="7.5" customHeight="1" x14ac:dyDescent="0.2"/>
    <row r="2" spans="2:11" ht="34.5" customHeight="1" x14ac:dyDescent="0.2">
      <c r="B2" s="366" t="s">
        <v>1088</v>
      </c>
      <c r="C2" s="366"/>
      <c r="D2" s="366"/>
      <c r="E2" s="366"/>
      <c r="F2" s="366"/>
      <c r="G2" s="366"/>
      <c r="H2" s="366"/>
      <c r="I2" s="366"/>
      <c r="J2" s="366"/>
      <c r="K2" s="366"/>
    </row>
    <row r="3" spans="2:11" ht="26.25" customHeight="1" x14ac:dyDescent="0.2">
      <c r="B3" s="23" t="s">
        <v>0</v>
      </c>
      <c r="C3" s="23" t="s">
        <v>1087</v>
      </c>
      <c r="D3" s="23" t="s">
        <v>1044</v>
      </c>
      <c r="E3" s="23" t="s">
        <v>1048</v>
      </c>
      <c r="F3" s="23" t="s">
        <v>459</v>
      </c>
      <c r="G3" s="23" t="s">
        <v>1049</v>
      </c>
      <c r="H3" s="23" t="s">
        <v>183</v>
      </c>
      <c r="I3" s="23" t="s">
        <v>182</v>
      </c>
      <c r="J3" s="23" t="s">
        <v>184</v>
      </c>
      <c r="K3" s="23" t="s">
        <v>185</v>
      </c>
    </row>
    <row r="4" spans="2:11" ht="25" customHeight="1" x14ac:dyDescent="0.2">
      <c r="B4" s="27">
        <v>1</v>
      </c>
      <c r="D4" s="22" t="s">
        <v>303</v>
      </c>
      <c r="E4" s="27" t="s">
        <v>1045</v>
      </c>
      <c r="H4" s="27" t="s">
        <v>400</v>
      </c>
    </row>
    <row r="5" spans="2:11" ht="25" customHeight="1" x14ac:dyDescent="0.2">
      <c r="B5" s="27">
        <v>2</v>
      </c>
      <c r="D5" s="22" t="s">
        <v>9</v>
      </c>
      <c r="E5" s="27" t="s">
        <v>1046</v>
      </c>
      <c r="H5" s="27" t="s">
        <v>403</v>
      </c>
    </row>
    <row r="6" spans="2:11" ht="25" customHeight="1" x14ac:dyDescent="0.2">
      <c r="B6" s="27">
        <v>3</v>
      </c>
      <c r="D6" s="22" t="s">
        <v>10</v>
      </c>
      <c r="H6" s="27" t="s">
        <v>405</v>
      </c>
    </row>
    <row r="7" spans="2:11" ht="25" customHeight="1" x14ac:dyDescent="0.2">
      <c r="B7" s="27">
        <v>4</v>
      </c>
      <c r="D7" s="22" t="s">
        <v>8</v>
      </c>
      <c r="H7" s="27" t="s">
        <v>406</v>
      </c>
    </row>
    <row r="8" spans="2:11" ht="25" customHeight="1" x14ac:dyDescent="0.2">
      <c r="B8" s="27">
        <v>5</v>
      </c>
      <c r="D8" s="22" t="s">
        <v>1086</v>
      </c>
      <c r="H8" s="2" t="s">
        <v>714</v>
      </c>
    </row>
    <row r="9" spans="2:11" ht="25" customHeight="1" x14ac:dyDescent="0.2">
      <c r="B9" s="27">
        <v>6</v>
      </c>
      <c r="D9" s="22" t="s">
        <v>300</v>
      </c>
      <c r="H9" s="27" t="s">
        <v>407</v>
      </c>
    </row>
    <row r="10" spans="2:11" ht="25" customHeight="1" x14ac:dyDescent="0.2">
      <c r="B10" s="27">
        <v>7</v>
      </c>
      <c r="D10" s="22" t="s">
        <v>189</v>
      </c>
      <c r="H10" s="27" t="s">
        <v>970</v>
      </c>
    </row>
    <row r="11" spans="2:11" ht="25" customHeight="1" x14ac:dyDescent="0.2">
      <c r="B11" s="27">
        <v>8</v>
      </c>
      <c r="D11" s="22" t="s">
        <v>301</v>
      </c>
    </row>
    <row r="12" spans="2:11" ht="25" customHeight="1" x14ac:dyDescent="0.2">
      <c r="B12" s="27">
        <v>9</v>
      </c>
      <c r="D12" s="22" t="s">
        <v>133</v>
      </c>
    </row>
    <row r="13" spans="2:11" ht="25" customHeight="1" x14ac:dyDescent="0.2">
      <c r="B13" s="27">
        <v>10</v>
      </c>
      <c r="D13" s="22" t="s">
        <v>177</v>
      </c>
    </row>
    <row r="14" spans="2:11" ht="25" customHeight="1" x14ac:dyDescent="0.2">
      <c r="B14" s="27">
        <v>11</v>
      </c>
      <c r="D14" s="22" t="s">
        <v>302</v>
      </c>
    </row>
    <row r="15" spans="2:11" ht="25" customHeight="1" x14ac:dyDescent="0.2">
      <c r="B15" s="27">
        <v>12</v>
      </c>
      <c r="D15" s="22" t="s">
        <v>188</v>
      </c>
    </row>
    <row r="16" spans="2:11" ht="25" customHeight="1" x14ac:dyDescent="0.2">
      <c r="B16" s="27">
        <v>13</v>
      </c>
      <c r="D16" s="22" t="s">
        <v>304</v>
      </c>
    </row>
    <row r="17" spans="2:4" ht="25" customHeight="1" x14ac:dyDescent="0.2">
      <c r="B17" s="27">
        <v>14</v>
      </c>
      <c r="D17" s="22" t="s">
        <v>1073</v>
      </c>
    </row>
    <row r="18" spans="2:4" ht="25" customHeight="1" x14ac:dyDescent="0.2">
      <c r="B18" s="27">
        <v>15</v>
      </c>
    </row>
    <row r="19" spans="2:4" ht="25" customHeight="1" x14ac:dyDescent="0.2">
      <c r="B19" s="27">
        <v>16</v>
      </c>
    </row>
    <row r="20" spans="2:4" ht="25" customHeight="1" x14ac:dyDescent="0.2">
      <c r="B20" s="27">
        <v>17</v>
      </c>
    </row>
    <row r="21" spans="2:4" ht="25" customHeight="1" x14ac:dyDescent="0.2">
      <c r="B21" s="27">
        <v>18</v>
      </c>
    </row>
    <row r="22" spans="2:4" ht="25" customHeight="1" x14ac:dyDescent="0.2">
      <c r="B22" s="27">
        <v>19</v>
      </c>
    </row>
    <row r="23" spans="2:4" ht="25" customHeight="1" x14ac:dyDescent="0.2">
      <c r="B23" s="27">
        <v>20</v>
      </c>
    </row>
    <row r="24" spans="2:4" ht="25" customHeight="1" x14ac:dyDescent="0.2">
      <c r="B24" s="27">
        <v>21</v>
      </c>
    </row>
    <row r="25" spans="2:4" ht="25" customHeight="1" x14ac:dyDescent="0.2">
      <c r="B25" s="27">
        <v>22</v>
      </c>
    </row>
    <row r="26" spans="2:4" ht="25" customHeight="1" x14ac:dyDescent="0.2">
      <c r="B26" s="27">
        <v>23</v>
      </c>
    </row>
    <row r="27" spans="2:4" ht="25" customHeight="1" x14ac:dyDescent="0.2">
      <c r="B27" s="27">
        <v>24</v>
      </c>
    </row>
    <row r="28" spans="2:4" ht="25" customHeight="1" x14ac:dyDescent="0.2">
      <c r="B28" s="27">
        <v>25</v>
      </c>
    </row>
    <row r="29" spans="2:4" ht="25" customHeight="1" x14ac:dyDescent="0.2">
      <c r="B29" s="27">
        <v>26</v>
      </c>
    </row>
    <row r="30" spans="2:4" ht="25" customHeight="1" x14ac:dyDescent="0.2"/>
    <row r="31" spans="2:4" ht="25" customHeight="1" x14ac:dyDescent="0.2"/>
    <row r="32" spans="2:4" ht="25" customHeight="1" x14ac:dyDescent="0.2"/>
    <row r="33" ht="25" customHeight="1" x14ac:dyDescent="0.2"/>
    <row r="34" ht="25" customHeight="1" x14ac:dyDescent="0.2"/>
    <row r="35" ht="25" customHeight="1" x14ac:dyDescent="0.2"/>
    <row r="36" ht="25" customHeight="1" x14ac:dyDescent="0.2"/>
    <row r="37" ht="25" customHeight="1" x14ac:dyDescent="0.2"/>
    <row r="38" ht="25" customHeight="1" x14ac:dyDescent="0.2"/>
    <row r="39" ht="25" customHeight="1" x14ac:dyDescent="0.2"/>
    <row r="40" ht="25" customHeight="1" x14ac:dyDescent="0.2"/>
    <row r="41" ht="25" customHeight="1" x14ac:dyDescent="0.2"/>
    <row r="42" ht="25" customHeight="1" x14ac:dyDescent="0.2"/>
    <row r="43" ht="25" customHeight="1" x14ac:dyDescent="0.2"/>
    <row r="44" ht="25" customHeight="1" x14ac:dyDescent="0.2"/>
    <row r="45" ht="25" customHeight="1" x14ac:dyDescent="0.2"/>
    <row r="46" ht="25" customHeight="1" x14ac:dyDescent="0.2"/>
    <row r="47" ht="25" customHeight="1" x14ac:dyDescent="0.2"/>
    <row r="48" ht="25" customHeight="1" x14ac:dyDescent="0.2"/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  <row r="86" ht="25" customHeight="1" x14ac:dyDescent="0.2"/>
    <row r="87" ht="25" customHeight="1" x14ac:dyDescent="0.2"/>
    <row r="88" ht="25" customHeight="1" x14ac:dyDescent="0.2"/>
  </sheetData>
  <mergeCells count="1">
    <mergeCell ref="B2:K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材料出售类后台!$J$4:$J$11</xm:f>
          </x14:formula1>
          <xm:sqref>H10:H11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P400"/>
  <sheetViews>
    <sheetView topLeftCell="B1" workbookViewId="0">
      <pane ySplit="3" topLeftCell="A4" activePane="bottomLeft" state="frozen"/>
      <selection pane="bottomLeft" activeCell="F8" sqref="F8"/>
    </sheetView>
  </sheetViews>
  <sheetFormatPr baseColWidth="10" defaultColWidth="8.83203125" defaultRowHeight="28" customHeight="1" x14ac:dyDescent="0.2"/>
  <cols>
    <col min="1" max="1" width="1.33203125" style="25" customWidth="1"/>
    <col min="2" max="2" width="6.1640625" style="25" customWidth="1"/>
    <col min="3" max="4" width="11.6640625" style="25" customWidth="1"/>
    <col min="5" max="5" width="9.1640625" style="25" customWidth="1"/>
    <col min="6" max="6" width="23" style="25" customWidth="1"/>
    <col min="7" max="9" width="21.83203125" style="25" customWidth="1"/>
    <col min="10" max="13" width="8.83203125" style="25"/>
    <col min="14" max="14" width="7" style="25" customWidth="1"/>
    <col min="15" max="15" width="4.6640625" style="25" customWidth="1"/>
    <col min="16" max="16" width="53.1640625" style="25" customWidth="1"/>
    <col min="17" max="16384" width="8.83203125" style="25"/>
  </cols>
  <sheetData>
    <row r="1" spans="2:16" ht="7.5" customHeight="1" x14ac:dyDescent="0.2"/>
    <row r="2" spans="2:16" ht="34.5" customHeight="1" x14ac:dyDescent="0.2">
      <c r="B2" s="366" t="s">
        <v>462</v>
      </c>
      <c r="C2" s="366"/>
      <c r="D2" s="366"/>
      <c r="E2" s="366"/>
      <c r="F2" s="366"/>
      <c r="G2" s="366"/>
      <c r="H2" s="366"/>
      <c r="I2" s="366"/>
      <c r="J2" s="366"/>
      <c r="K2" s="366"/>
      <c r="L2" s="366"/>
      <c r="M2" s="366"/>
    </row>
    <row r="3" spans="2:16" ht="26.25" customHeight="1" x14ac:dyDescent="0.2">
      <c r="B3" s="23" t="s">
        <v>0</v>
      </c>
      <c r="C3" s="23" t="s">
        <v>460</v>
      </c>
      <c r="D3" s="23" t="s">
        <v>186</v>
      </c>
      <c r="E3" s="23" t="s">
        <v>699</v>
      </c>
      <c r="F3" s="23" t="s">
        <v>459</v>
      </c>
      <c r="G3" s="23" t="s">
        <v>853</v>
      </c>
      <c r="H3" s="23" t="s">
        <v>336</v>
      </c>
      <c r="I3" s="23" t="s">
        <v>740</v>
      </c>
      <c r="J3" s="23" t="s">
        <v>183</v>
      </c>
      <c r="K3" s="23" t="s">
        <v>182</v>
      </c>
      <c r="L3" s="23" t="s">
        <v>184</v>
      </c>
      <c r="M3" s="23" t="s">
        <v>185</v>
      </c>
      <c r="O3" s="24"/>
      <c r="P3" s="25" t="s">
        <v>458</v>
      </c>
    </row>
    <row r="4" spans="2:16" ht="25" customHeight="1" x14ac:dyDescent="0.2">
      <c r="B4" s="25">
        <v>1</v>
      </c>
      <c r="C4" s="25" t="s">
        <v>463</v>
      </c>
      <c r="D4" s="25" t="s">
        <v>710</v>
      </c>
      <c r="E4" s="25" t="s">
        <v>701</v>
      </c>
      <c r="G4" s="25" t="s">
        <v>849</v>
      </c>
      <c r="H4" s="25" t="s">
        <v>724</v>
      </c>
      <c r="I4" s="25" t="s">
        <v>741</v>
      </c>
      <c r="J4" s="25" t="s">
        <v>970</v>
      </c>
      <c r="O4" s="25">
        <v>1</v>
      </c>
      <c r="P4" s="22" t="s">
        <v>850</v>
      </c>
    </row>
    <row r="5" spans="2:16" ht="25" customHeight="1" x14ac:dyDescent="0.2">
      <c r="B5" s="25">
        <v>2</v>
      </c>
      <c r="O5" s="25">
        <v>2</v>
      </c>
      <c r="P5" s="22" t="s">
        <v>904</v>
      </c>
    </row>
    <row r="6" spans="2:16" ht="25" customHeight="1" x14ac:dyDescent="0.2">
      <c r="B6" s="25">
        <v>3</v>
      </c>
      <c r="P6" s="22"/>
    </row>
    <row r="7" spans="2:16" ht="25" customHeight="1" x14ac:dyDescent="0.2">
      <c r="B7" s="25">
        <v>4</v>
      </c>
    </row>
    <row r="8" spans="2:16" ht="25" customHeight="1" x14ac:dyDescent="0.2">
      <c r="B8" s="25">
        <v>5</v>
      </c>
    </row>
    <row r="9" spans="2:16" ht="25" customHeight="1" x14ac:dyDescent="0.2">
      <c r="B9" s="25">
        <v>6</v>
      </c>
    </row>
    <row r="10" spans="2:16" ht="25" customHeight="1" x14ac:dyDescent="0.2">
      <c r="B10" s="25">
        <v>7</v>
      </c>
    </row>
    <row r="11" spans="2:16" ht="25" customHeight="1" x14ac:dyDescent="0.2">
      <c r="B11" s="25">
        <v>8</v>
      </c>
    </row>
    <row r="12" spans="2:16" ht="25" customHeight="1" x14ac:dyDescent="0.2">
      <c r="B12" s="25">
        <v>9</v>
      </c>
    </row>
    <row r="13" spans="2:16" ht="25" customHeight="1" x14ac:dyDescent="0.2">
      <c r="B13" s="25">
        <v>10</v>
      </c>
    </row>
    <row r="14" spans="2:16" ht="25" customHeight="1" x14ac:dyDescent="0.2">
      <c r="B14" s="25">
        <v>11</v>
      </c>
    </row>
    <row r="15" spans="2:16" ht="25" customHeight="1" x14ac:dyDescent="0.2">
      <c r="B15" s="25">
        <v>12</v>
      </c>
    </row>
    <row r="16" spans="2:16" ht="25" customHeight="1" x14ac:dyDescent="0.2">
      <c r="B16" s="25">
        <v>13</v>
      </c>
    </row>
    <row r="17" spans="2:9" ht="25" customHeight="1" x14ac:dyDescent="0.2">
      <c r="B17" s="25">
        <v>14</v>
      </c>
    </row>
    <row r="18" spans="2:9" ht="25" customHeight="1" x14ac:dyDescent="0.2">
      <c r="B18" s="25">
        <v>15</v>
      </c>
    </row>
    <row r="19" spans="2:9" ht="25" customHeight="1" x14ac:dyDescent="0.2">
      <c r="B19" s="25">
        <v>16</v>
      </c>
    </row>
    <row r="20" spans="2:9" ht="25" customHeight="1" x14ac:dyDescent="0.2">
      <c r="B20" s="25">
        <v>17</v>
      </c>
    </row>
    <row r="21" spans="2:9" ht="25" customHeight="1" x14ac:dyDescent="0.2">
      <c r="B21" s="25">
        <v>18</v>
      </c>
    </row>
    <row r="22" spans="2:9" ht="25" customHeight="1" x14ac:dyDescent="0.2">
      <c r="B22" s="25">
        <v>19</v>
      </c>
    </row>
    <row r="23" spans="2:9" ht="25" customHeight="1" x14ac:dyDescent="0.2">
      <c r="B23" s="25">
        <v>20</v>
      </c>
    </row>
    <row r="24" spans="2:9" ht="25" customHeight="1" x14ac:dyDescent="0.2"/>
    <row r="25" spans="2:9" ht="25" customHeight="1" x14ac:dyDescent="0.2">
      <c r="I25" s="2"/>
    </row>
    <row r="26" spans="2:9" ht="25" customHeight="1" x14ac:dyDescent="0.2">
      <c r="H26" s="2"/>
      <c r="I26" s="2"/>
    </row>
    <row r="27" spans="2:9" ht="25" customHeight="1" x14ac:dyDescent="0.2">
      <c r="H27" s="2"/>
      <c r="I27" s="2"/>
    </row>
    <row r="28" spans="2:9" ht="25" customHeight="1" x14ac:dyDescent="0.2">
      <c r="H28" s="2"/>
      <c r="I28" s="2"/>
    </row>
    <row r="29" spans="2:9" ht="25" customHeight="1" x14ac:dyDescent="0.2">
      <c r="H29" s="2"/>
      <c r="I29" s="2"/>
    </row>
    <row r="30" spans="2:9" ht="25" customHeight="1" x14ac:dyDescent="0.2">
      <c r="H30" s="2"/>
      <c r="I30" s="2"/>
    </row>
    <row r="31" spans="2:9" ht="25" customHeight="1" x14ac:dyDescent="0.2">
      <c r="H31" s="2"/>
      <c r="I31" s="2"/>
    </row>
    <row r="32" spans="2:9" ht="25" customHeight="1" x14ac:dyDescent="0.2">
      <c r="H32" s="2"/>
      <c r="I32" s="2"/>
    </row>
    <row r="33" spans="8:9" ht="25" customHeight="1" x14ac:dyDescent="0.2">
      <c r="H33" s="2"/>
      <c r="I33" s="2"/>
    </row>
    <row r="34" spans="8:9" ht="25" customHeight="1" x14ac:dyDescent="0.2">
      <c r="H34" s="2"/>
    </row>
    <row r="35" spans="8:9" ht="25" customHeight="1" x14ac:dyDescent="0.2">
      <c r="H35" s="2"/>
    </row>
    <row r="36" spans="8:9" ht="25" customHeight="1" x14ac:dyDescent="0.2"/>
    <row r="37" spans="8:9" ht="25" customHeight="1" x14ac:dyDescent="0.2"/>
    <row r="38" spans="8:9" ht="25" customHeight="1" x14ac:dyDescent="0.2"/>
    <row r="39" spans="8:9" ht="25" customHeight="1" x14ac:dyDescent="0.2"/>
    <row r="40" spans="8:9" ht="25" customHeight="1" x14ac:dyDescent="0.2">
      <c r="I40" s="2"/>
    </row>
    <row r="41" spans="8:9" ht="25" customHeight="1" x14ac:dyDescent="0.2">
      <c r="H41" s="2"/>
      <c r="I41" s="2"/>
    </row>
    <row r="42" spans="8:9" ht="25" customHeight="1" x14ac:dyDescent="0.2">
      <c r="H42" s="2"/>
      <c r="I42" s="2"/>
    </row>
    <row r="43" spans="8:9" ht="25" customHeight="1" x14ac:dyDescent="0.2">
      <c r="H43" s="2"/>
      <c r="I43" s="2"/>
    </row>
    <row r="44" spans="8:9" ht="25" customHeight="1" x14ac:dyDescent="0.2">
      <c r="H44" s="2"/>
      <c r="I44" s="2"/>
    </row>
    <row r="45" spans="8:9" ht="25" customHeight="1" x14ac:dyDescent="0.2">
      <c r="H45" s="2"/>
      <c r="I45" s="2"/>
    </row>
    <row r="46" spans="8:9" ht="25" customHeight="1" x14ac:dyDescent="0.2">
      <c r="H46" s="2"/>
      <c r="I46" s="2"/>
    </row>
    <row r="47" spans="8:9" ht="25" customHeight="1" x14ac:dyDescent="0.2">
      <c r="H47" s="2"/>
      <c r="I47" s="2"/>
    </row>
    <row r="48" spans="8:9" ht="25" customHeight="1" x14ac:dyDescent="0.2">
      <c r="H48" s="2"/>
      <c r="I48" s="2"/>
    </row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  <row r="86" ht="25" customHeight="1" x14ac:dyDescent="0.2"/>
    <row r="87" ht="25" customHeight="1" x14ac:dyDescent="0.2"/>
    <row r="88" ht="25" customHeight="1" x14ac:dyDescent="0.2"/>
    <row r="89" ht="25" customHeight="1" x14ac:dyDescent="0.2"/>
    <row r="90" ht="25" customHeight="1" x14ac:dyDescent="0.2"/>
    <row r="91" ht="25" customHeight="1" x14ac:dyDescent="0.2"/>
    <row r="92" ht="25" customHeight="1" x14ac:dyDescent="0.2"/>
    <row r="93" ht="25" customHeight="1" x14ac:dyDescent="0.2"/>
    <row r="94" ht="25" customHeight="1" x14ac:dyDescent="0.2"/>
    <row r="95" ht="25" customHeight="1" x14ac:dyDescent="0.2"/>
    <row r="96" ht="25" customHeight="1" x14ac:dyDescent="0.2"/>
    <row r="97" ht="25" customHeight="1" x14ac:dyDescent="0.2"/>
    <row r="98" ht="25" customHeight="1" x14ac:dyDescent="0.2"/>
    <row r="99" ht="25" customHeight="1" x14ac:dyDescent="0.2"/>
    <row r="100" ht="25" customHeight="1" x14ac:dyDescent="0.2"/>
    <row r="101" ht="25" customHeight="1" x14ac:dyDescent="0.2"/>
    <row r="102" ht="25" customHeight="1" x14ac:dyDescent="0.2"/>
    <row r="103" ht="25" customHeight="1" x14ac:dyDescent="0.2"/>
    <row r="104" ht="25" customHeight="1" x14ac:dyDescent="0.2"/>
    <row r="105" ht="25" customHeight="1" x14ac:dyDescent="0.2"/>
    <row r="106" ht="25" customHeight="1" x14ac:dyDescent="0.2"/>
    <row r="107" ht="25" customHeight="1" x14ac:dyDescent="0.2"/>
    <row r="108" ht="25" customHeight="1" x14ac:dyDescent="0.2"/>
    <row r="109" ht="25" customHeight="1" x14ac:dyDescent="0.2"/>
    <row r="110" ht="25" customHeight="1" x14ac:dyDescent="0.2"/>
    <row r="111" ht="25" customHeight="1" x14ac:dyDescent="0.2"/>
    <row r="112" ht="25" customHeight="1" x14ac:dyDescent="0.2"/>
    <row r="113" ht="25" customHeight="1" x14ac:dyDescent="0.2"/>
    <row r="114" ht="25" customHeight="1" x14ac:dyDescent="0.2"/>
    <row r="115" ht="25" customHeight="1" x14ac:dyDescent="0.2"/>
    <row r="116" ht="25" customHeight="1" x14ac:dyDescent="0.2"/>
    <row r="117" ht="25" customHeight="1" x14ac:dyDescent="0.2"/>
    <row r="118" ht="25" customHeight="1" x14ac:dyDescent="0.2"/>
    <row r="119" ht="25" customHeight="1" x14ac:dyDescent="0.2"/>
    <row r="120" ht="25" customHeight="1" x14ac:dyDescent="0.2"/>
    <row r="121" ht="25" customHeight="1" x14ac:dyDescent="0.2"/>
    <row r="122" ht="25" customHeight="1" x14ac:dyDescent="0.2"/>
    <row r="123" ht="25" customHeight="1" x14ac:dyDescent="0.2"/>
    <row r="124" ht="25" customHeight="1" x14ac:dyDescent="0.2"/>
    <row r="125" ht="25" customHeight="1" x14ac:dyDescent="0.2"/>
    <row r="126" ht="25" customHeight="1" x14ac:dyDescent="0.2"/>
    <row r="127" ht="25" customHeight="1" x14ac:dyDescent="0.2"/>
    <row r="128" ht="25" customHeight="1" x14ac:dyDescent="0.2"/>
    <row r="129" ht="25" customHeight="1" x14ac:dyDescent="0.2"/>
    <row r="130" ht="25" customHeight="1" x14ac:dyDescent="0.2"/>
    <row r="131" ht="25" customHeight="1" x14ac:dyDescent="0.2"/>
    <row r="132" ht="25" customHeight="1" x14ac:dyDescent="0.2"/>
    <row r="133" ht="25" customHeight="1" x14ac:dyDescent="0.2"/>
    <row r="134" ht="25" customHeight="1" x14ac:dyDescent="0.2"/>
    <row r="135" ht="25" customHeight="1" x14ac:dyDescent="0.2"/>
    <row r="136" ht="25" customHeight="1" x14ac:dyDescent="0.2"/>
    <row r="137" ht="25" customHeight="1" x14ac:dyDescent="0.2"/>
    <row r="138" ht="25" customHeight="1" x14ac:dyDescent="0.2"/>
    <row r="139" ht="25" customHeight="1" x14ac:dyDescent="0.2"/>
    <row r="140" ht="25" customHeight="1" x14ac:dyDescent="0.2"/>
    <row r="141" ht="25" customHeight="1" x14ac:dyDescent="0.2"/>
    <row r="142" ht="25" customHeight="1" x14ac:dyDescent="0.2"/>
    <row r="143" ht="25" customHeight="1" x14ac:dyDescent="0.2"/>
    <row r="144" ht="25" customHeight="1" x14ac:dyDescent="0.2"/>
    <row r="145" ht="25" customHeight="1" x14ac:dyDescent="0.2"/>
    <row r="146" ht="25" customHeight="1" x14ac:dyDescent="0.2"/>
    <row r="147" ht="25" customHeight="1" x14ac:dyDescent="0.2"/>
    <row r="148" ht="25" customHeight="1" x14ac:dyDescent="0.2"/>
    <row r="149" ht="25" customHeight="1" x14ac:dyDescent="0.2"/>
    <row r="150" ht="25" customHeight="1" x14ac:dyDescent="0.2"/>
    <row r="151" ht="25" customHeight="1" x14ac:dyDescent="0.2"/>
    <row r="152" ht="25" customHeight="1" x14ac:dyDescent="0.2"/>
    <row r="153" ht="25" customHeight="1" x14ac:dyDescent="0.2"/>
    <row r="154" ht="25" customHeight="1" x14ac:dyDescent="0.2"/>
    <row r="155" ht="25" customHeight="1" x14ac:dyDescent="0.2"/>
    <row r="156" ht="25" customHeight="1" x14ac:dyDescent="0.2"/>
    <row r="157" ht="25" customHeight="1" x14ac:dyDescent="0.2"/>
    <row r="158" ht="25" customHeight="1" x14ac:dyDescent="0.2"/>
    <row r="159" ht="25" customHeight="1" x14ac:dyDescent="0.2"/>
    <row r="160" ht="25" customHeight="1" x14ac:dyDescent="0.2"/>
    <row r="161" ht="25" customHeight="1" x14ac:dyDescent="0.2"/>
    <row r="162" ht="25" customHeight="1" x14ac:dyDescent="0.2"/>
    <row r="163" ht="25" customHeight="1" x14ac:dyDescent="0.2"/>
    <row r="164" ht="25" customHeight="1" x14ac:dyDescent="0.2"/>
    <row r="165" ht="25" customHeight="1" x14ac:dyDescent="0.2"/>
    <row r="166" ht="25" customHeight="1" x14ac:dyDescent="0.2"/>
    <row r="167" ht="25" customHeight="1" x14ac:dyDescent="0.2"/>
    <row r="168" ht="25" customHeight="1" x14ac:dyDescent="0.2"/>
    <row r="169" ht="25" customHeight="1" x14ac:dyDescent="0.2"/>
    <row r="170" ht="25" customHeight="1" x14ac:dyDescent="0.2"/>
    <row r="171" ht="25" customHeight="1" x14ac:dyDescent="0.2"/>
    <row r="172" ht="25" customHeight="1" x14ac:dyDescent="0.2"/>
    <row r="173" ht="25" customHeight="1" x14ac:dyDescent="0.2"/>
    <row r="174" ht="25" customHeight="1" x14ac:dyDescent="0.2"/>
    <row r="175" ht="25" customHeight="1" x14ac:dyDescent="0.2"/>
    <row r="176" ht="25" customHeight="1" x14ac:dyDescent="0.2"/>
    <row r="177" ht="25" customHeight="1" x14ac:dyDescent="0.2"/>
    <row r="178" ht="25" customHeight="1" x14ac:dyDescent="0.2"/>
    <row r="179" ht="25" customHeight="1" x14ac:dyDescent="0.2"/>
    <row r="180" ht="25" customHeight="1" x14ac:dyDescent="0.2"/>
    <row r="181" ht="25" customHeight="1" x14ac:dyDescent="0.2"/>
    <row r="182" ht="25" customHeight="1" x14ac:dyDescent="0.2"/>
    <row r="183" ht="25" customHeight="1" x14ac:dyDescent="0.2"/>
    <row r="184" ht="25" customHeight="1" x14ac:dyDescent="0.2"/>
    <row r="185" ht="25" customHeight="1" x14ac:dyDescent="0.2"/>
    <row r="186" ht="25" customHeight="1" x14ac:dyDescent="0.2"/>
    <row r="187" ht="25" customHeight="1" x14ac:dyDescent="0.2"/>
    <row r="188" ht="25" customHeight="1" x14ac:dyDescent="0.2"/>
    <row r="189" ht="25" customHeight="1" x14ac:dyDescent="0.2"/>
    <row r="190" ht="25" customHeight="1" x14ac:dyDescent="0.2"/>
    <row r="191" ht="25" customHeight="1" x14ac:dyDescent="0.2"/>
    <row r="192" ht="25" customHeight="1" x14ac:dyDescent="0.2"/>
    <row r="193" ht="25" customHeight="1" x14ac:dyDescent="0.2"/>
    <row r="194" ht="25" customHeight="1" x14ac:dyDescent="0.2"/>
    <row r="195" ht="25" customHeight="1" x14ac:dyDescent="0.2"/>
    <row r="196" ht="25" customHeight="1" x14ac:dyDescent="0.2"/>
    <row r="197" ht="25" customHeight="1" x14ac:dyDescent="0.2"/>
    <row r="198" ht="25" customHeight="1" x14ac:dyDescent="0.2"/>
    <row r="199" ht="25" customHeight="1" x14ac:dyDescent="0.2"/>
    <row r="200" ht="25" customHeight="1" x14ac:dyDescent="0.2"/>
    <row r="201" ht="25" customHeight="1" x14ac:dyDescent="0.2"/>
    <row r="202" ht="25" customHeight="1" x14ac:dyDescent="0.2"/>
    <row r="203" ht="25" customHeight="1" x14ac:dyDescent="0.2"/>
    <row r="204" ht="25" customHeight="1" x14ac:dyDescent="0.2"/>
    <row r="205" ht="25" customHeight="1" x14ac:dyDescent="0.2"/>
    <row r="206" ht="25" customHeight="1" x14ac:dyDescent="0.2"/>
    <row r="207" ht="25" customHeight="1" x14ac:dyDescent="0.2"/>
    <row r="208" ht="25" customHeight="1" x14ac:dyDescent="0.2"/>
    <row r="209" ht="25" customHeight="1" x14ac:dyDescent="0.2"/>
    <row r="210" ht="25" customHeight="1" x14ac:dyDescent="0.2"/>
    <row r="211" ht="25" customHeight="1" x14ac:dyDescent="0.2"/>
    <row r="212" ht="25" customHeight="1" x14ac:dyDescent="0.2"/>
    <row r="213" ht="25" customHeight="1" x14ac:dyDescent="0.2"/>
    <row r="214" ht="25" customHeight="1" x14ac:dyDescent="0.2"/>
    <row r="215" ht="25" customHeight="1" x14ac:dyDescent="0.2"/>
    <row r="216" ht="25" customHeight="1" x14ac:dyDescent="0.2"/>
    <row r="217" ht="25" customHeight="1" x14ac:dyDescent="0.2"/>
    <row r="218" ht="25" customHeight="1" x14ac:dyDescent="0.2"/>
    <row r="219" ht="25" customHeight="1" x14ac:dyDescent="0.2"/>
    <row r="220" ht="25" customHeight="1" x14ac:dyDescent="0.2"/>
    <row r="221" ht="25" customHeight="1" x14ac:dyDescent="0.2"/>
    <row r="222" ht="25" customHeight="1" x14ac:dyDescent="0.2"/>
    <row r="223" ht="25" customHeight="1" x14ac:dyDescent="0.2"/>
    <row r="224" ht="25" customHeight="1" x14ac:dyDescent="0.2"/>
    <row r="225" ht="25" customHeight="1" x14ac:dyDescent="0.2"/>
    <row r="226" ht="25" customHeight="1" x14ac:dyDescent="0.2"/>
    <row r="227" ht="25" customHeight="1" x14ac:dyDescent="0.2"/>
    <row r="228" ht="25" customHeight="1" x14ac:dyDescent="0.2"/>
    <row r="229" ht="25" customHeight="1" x14ac:dyDescent="0.2"/>
    <row r="230" ht="25" customHeight="1" x14ac:dyDescent="0.2"/>
    <row r="231" ht="25" customHeight="1" x14ac:dyDescent="0.2"/>
    <row r="232" ht="25" customHeight="1" x14ac:dyDescent="0.2"/>
    <row r="233" ht="25" customHeight="1" x14ac:dyDescent="0.2"/>
    <row r="234" ht="25" customHeight="1" x14ac:dyDescent="0.2"/>
    <row r="235" ht="25" customHeight="1" x14ac:dyDescent="0.2"/>
    <row r="236" ht="25" customHeight="1" x14ac:dyDescent="0.2"/>
    <row r="237" ht="25" customHeight="1" x14ac:dyDescent="0.2"/>
    <row r="238" ht="25" customHeight="1" x14ac:dyDescent="0.2"/>
    <row r="239" ht="25" customHeight="1" x14ac:dyDescent="0.2"/>
    <row r="240" ht="25" customHeight="1" x14ac:dyDescent="0.2"/>
    <row r="241" ht="25" customHeight="1" x14ac:dyDescent="0.2"/>
    <row r="242" ht="25" customHeight="1" x14ac:dyDescent="0.2"/>
    <row r="243" ht="25" customHeight="1" x14ac:dyDescent="0.2"/>
    <row r="244" ht="25" customHeight="1" x14ac:dyDescent="0.2"/>
    <row r="245" ht="25" customHeight="1" x14ac:dyDescent="0.2"/>
    <row r="246" ht="25" customHeight="1" x14ac:dyDescent="0.2"/>
    <row r="247" ht="25" customHeight="1" x14ac:dyDescent="0.2"/>
    <row r="248" ht="25" customHeight="1" x14ac:dyDescent="0.2"/>
    <row r="249" ht="25" customHeight="1" x14ac:dyDescent="0.2"/>
    <row r="250" ht="25" customHeight="1" x14ac:dyDescent="0.2"/>
    <row r="251" ht="25" customHeight="1" x14ac:dyDescent="0.2"/>
    <row r="252" ht="25" customHeight="1" x14ac:dyDescent="0.2"/>
    <row r="253" ht="25" customHeight="1" x14ac:dyDescent="0.2"/>
    <row r="254" ht="25" customHeight="1" x14ac:dyDescent="0.2"/>
    <row r="255" ht="25" customHeight="1" x14ac:dyDescent="0.2"/>
    <row r="256" ht="25" customHeight="1" x14ac:dyDescent="0.2"/>
    <row r="257" ht="25" customHeight="1" x14ac:dyDescent="0.2"/>
    <row r="258" ht="25" customHeight="1" x14ac:dyDescent="0.2"/>
    <row r="259" ht="25" customHeight="1" x14ac:dyDescent="0.2"/>
    <row r="260" ht="25" customHeight="1" x14ac:dyDescent="0.2"/>
    <row r="261" ht="25" customHeight="1" x14ac:dyDescent="0.2"/>
    <row r="262" ht="25" customHeight="1" x14ac:dyDescent="0.2"/>
    <row r="263" ht="25" customHeight="1" x14ac:dyDescent="0.2"/>
    <row r="264" ht="25" customHeight="1" x14ac:dyDescent="0.2"/>
    <row r="265" ht="25" customHeight="1" x14ac:dyDescent="0.2"/>
    <row r="266" ht="25" customHeight="1" x14ac:dyDescent="0.2"/>
    <row r="267" ht="25" customHeight="1" x14ac:dyDescent="0.2"/>
    <row r="268" ht="25" customHeight="1" x14ac:dyDescent="0.2"/>
    <row r="269" ht="25" customHeight="1" x14ac:dyDescent="0.2"/>
    <row r="270" ht="25" customHeight="1" x14ac:dyDescent="0.2"/>
    <row r="271" ht="25" customHeight="1" x14ac:dyDescent="0.2"/>
    <row r="272" ht="25" customHeight="1" x14ac:dyDescent="0.2"/>
    <row r="273" ht="25" customHeight="1" x14ac:dyDescent="0.2"/>
    <row r="274" ht="25" customHeight="1" x14ac:dyDescent="0.2"/>
    <row r="275" ht="25" customHeight="1" x14ac:dyDescent="0.2"/>
    <row r="276" ht="25" customHeight="1" x14ac:dyDescent="0.2"/>
    <row r="277" ht="25" customHeight="1" x14ac:dyDescent="0.2"/>
    <row r="278" ht="25" customHeight="1" x14ac:dyDescent="0.2"/>
    <row r="279" ht="25" customHeight="1" x14ac:dyDescent="0.2"/>
    <row r="280" ht="25" customHeight="1" x14ac:dyDescent="0.2"/>
    <row r="281" ht="25" customHeight="1" x14ac:dyDescent="0.2"/>
    <row r="282" ht="25" customHeight="1" x14ac:dyDescent="0.2"/>
    <row r="283" ht="25" customHeight="1" x14ac:dyDescent="0.2"/>
    <row r="284" ht="25" customHeight="1" x14ac:dyDescent="0.2"/>
    <row r="285" ht="25" customHeight="1" x14ac:dyDescent="0.2"/>
    <row r="286" ht="25" customHeight="1" x14ac:dyDescent="0.2"/>
    <row r="287" ht="25" customHeight="1" x14ac:dyDescent="0.2"/>
    <row r="288" ht="25" customHeight="1" x14ac:dyDescent="0.2"/>
    <row r="289" ht="25" customHeight="1" x14ac:dyDescent="0.2"/>
    <row r="290" ht="25" customHeight="1" x14ac:dyDescent="0.2"/>
    <row r="291" ht="25" customHeight="1" x14ac:dyDescent="0.2"/>
    <row r="292" ht="25" customHeight="1" x14ac:dyDescent="0.2"/>
    <row r="293" ht="25" customHeight="1" x14ac:dyDescent="0.2"/>
    <row r="294" ht="25" customHeight="1" x14ac:dyDescent="0.2"/>
    <row r="295" ht="25" customHeight="1" x14ac:dyDescent="0.2"/>
    <row r="296" ht="25" customHeight="1" x14ac:dyDescent="0.2"/>
    <row r="297" ht="25" customHeight="1" x14ac:dyDescent="0.2"/>
    <row r="298" ht="25" customHeight="1" x14ac:dyDescent="0.2"/>
    <row r="299" ht="25" customHeight="1" x14ac:dyDescent="0.2"/>
    <row r="300" ht="25" customHeight="1" x14ac:dyDescent="0.2"/>
    <row r="301" ht="25" customHeight="1" x14ac:dyDescent="0.2"/>
    <row r="302" ht="25" customHeight="1" x14ac:dyDescent="0.2"/>
    <row r="303" ht="25" customHeight="1" x14ac:dyDescent="0.2"/>
    <row r="304" ht="25" customHeight="1" x14ac:dyDescent="0.2"/>
    <row r="305" ht="25" customHeight="1" x14ac:dyDescent="0.2"/>
    <row r="306" ht="25" customHeight="1" x14ac:dyDescent="0.2"/>
    <row r="307" ht="25" customHeight="1" x14ac:dyDescent="0.2"/>
    <row r="308" ht="25" customHeight="1" x14ac:dyDescent="0.2"/>
    <row r="309" ht="25" customHeight="1" x14ac:dyDescent="0.2"/>
    <row r="310" ht="25" customHeight="1" x14ac:dyDescent="0.2"/>
    <row r="311" ht="25" customHeight="1" x14ac:dyDescent="0.2"/>
    <row r="312" ht="25" customHeight="1" x14ac:dyDescent="0.2"/>
    <row r="313" ht="25" customHeight="1" x14ac:dyDescent="0.2"/>
    <row r="314" ht="25" customHeight="1" x14ac:dyDescent="0.2"/>
    <row r="315" ht="25" customHeight="1" x14ac:dyDescent="0.2"/>
    <row r="316" ht="25" customHeight="1" x14ac:dyDescent="0.2"/>
    <row r="317" ht="25" customHeight="1" x14ac:dyDescent="0.2"/>
    <row r="318" ht="25" customHeight="1" x14ac:dyDescent="0.2"/>
    <row r="319" ht="25" customHeight="1" x14ac:dyDescent="0.2"/>
    <row r="320" ht="25" customHeight="1" x14ac:dyDescent="0.2"/>
    <row r="321" ht="25" customHeight="1" x14ac:dyDescent="0.2"/>
    <row r="322" ht="25" customHeight="1" x14ac:dyDescent="0.2"/>
    <row r="323" ht="25" customHeight="1" x14ac:dyDescent="0.2"/>
    <row r="324" ht="25" customHeight="1" x14ac:dyDescent="0.2"/>
    <row r="325" ht="25" customHeight="1" x14ac:dyDescent="0.2"/>
    <row r="326" ht="25" customHeight="1" x14ac:dyDescent="0.2"/>
    <row r="327" ht="25" customHeight="1" x14ac:dyDescent="0.2"/>
    <row r="328" ht="25" customHeight="1" x14ac:dyDescent="0.2"/>
    <row r="329" ht="25" customHeight="1" x14ac:dyDescent="0.2"/>
    <row r="330" ht="25" customHeight="1" x14ac:dyDescent="0.2"/>
    <row r="331" ht="25" customHeight="1" x14ac:dyDescent="0.2"/>
    <row r="332" ht="25" customHeight="1" x14ac:dyDescent="0.2"/>
    <row r="333" ht="25" customHeight="1" x14ac:dyDescent="0.2"/>
    <row r="334" ht="25" customHeight="1" x14ac:dyDescent="0.2"/>
    <row r="335" ht="25" customHeight="1" x14ac:dyDescent="0.2"/>
    <row r="336" ht="25" customHeight="1" x14ac:dyDescent="0.2"/>
    <row r="337" ht="25" customHeight="1" x14ac:dyDescent="0.2"/>
    <row r="338" ht="25" customHeight="1" x14ac:dyDescent="0.2"/>
    <row r="339" ht="25" customHeight="1" x14ac:dyDescent="0.2"/>
    <row r="340" ht="25" customHeight="1" x14ac:dyDescent="0.2"/>
    <row r="341" ht="25" customHeight="1" x14ac:dyDescent="0.2"/>
    <row r="342" ht="25" customHeight="1" x14ac:dyDescent="0.2"/>
    <row r="343" ht="25" customHeight="1" x14ac:dyDescent="0.2"/>
    <row r="344" ht="25" customHeight="1" x14ac:dyDescent="0.2"/>
    <row r="345" ht="25" customHeight="1" x14ac:dyDescent="0.2"/>
    <row r="346" ht="25" customHeight="1" x14ac:dyDescent="0.2"/>
    <row r="347" ht="25" customHeight="1" x14ac:dyDescent="0.2"/>
    <row r="348" ht="25" customHeight="1" x14ac:dyDescent="0.2"/>
    <row r="349" ht="25" customHeight="1" x14ac:dyDescent="0.2"/>
    <row r="350" ht="25" customHeight="1" x14ac:dyDescent="0.2"/>
    <row r="351" ht="25" customHeight="1" x14ac:dyDescent="0.2"/>
    <row r="352" ht="25" customHeight="1" x14ac:dyDescent="0.2"/>
    <row r="353" ht="25" customHeight="1" x14ac:dyDescent="0.2"/>
    <row r="354" ht="25" customHeight="1" x14ac:dyDescent="0.2"/>
    <row r="355" ht="25" customHeight="1" x14ac:dyDescent="0.2"/>
    <row r="356" ht="25" customHeight="1" x14ac:dyDescent="0.2"/>
    <row r="357" ht="25" customHeight="1" x14ac:dyDescent="0.2"/>
    <row r="358" ht="25" customHeight="1" x14ac:dyDescent="0.2"/>
    <row r="359" ht="25" customHeight="1" x14ac:dyDescent="0.2"/>
    <row r="360" ht="25" customHeight="1" x14ac:dyDescent="0.2"/>
    <row r="361" ht="25" customHeight="1" x14ac:dyDescent="0.2"/>
    <row r="362" ht="25" customHeight="1" x14ac:dyDescent="0.2"/>
    <row r="363" ht="25" customHeight="1" x14ac:dyDescent="0.2"/>
    <row r="364" ht="25" customHeight="1" x14ac:dyDescent="0.2"/>
    <row r="365" ht="25" customHeight="1" x14ac:dyDescent="0.2"/>
    <row r="366" ht="25" customHeight="1" x14ac:dyDescent="0.2"/>
    <row r="367" ht="25" customHeight="1" x14ac:dyDescent="0.2"/>
    <row r="368" ht="25" customHeight="1" x14ac:dyDescent="0.2"/>
    <row r="369" ht="25" customHeight="1" x14ac:dyDescent="0.2"/>
    <row r="370" ht="25" customHeight="1" x14ac:dyDescent="0.2"/>
    <row r="371" ht="25" customHeight="1" x14ac:dyDescent="0.2"/>
    <row r="372" ht="25" customHeight="1" x14ac:dyDescent="0.2"/>
    <row r="373" ht="25" customHeight="1" x14ac:dyDescent="0.2"/>
    <row r="374" ht="25" customHeight="1" x14ac:dyDescent="0.2"/>
    <row r="375" ht="25" customHeight="1" x14ac:dyDescent="0.2"/>
    <row r="376" ht="25" customHeight="1" x14ac:dyDescent="0.2"/>
    <row r="377" ht="25" customHeight="1" x14ac:dyDescent="0.2"/>
    <row r="378" ht="25" customHeight="1" x14ac:dyDescent="0.2"/>
    <row r="379" ht="25" customHeight="1" x14ac:dyDescent="0.2"/>
    <row r="380" ht="25" customHeight="1" x14ac:dyDescent="0.2"/>
    <row r="381" ht="25" customHeight="1" x14ac:dyDescent="0.2"/>
    <row r="382" ht="25" customHeight="1" x14ac:dyDescent="0.2"/>
    <row r="383" ht="25" customHeight="1" x14ac:dyDescent="0.2"/>
    <row r="384" ht="25" customHeight="1" x14ac:dyDescent="0.2"/>
    <row r="385" ht="25" customHeight="1" x14ac:dyDescent="0.2"/>
    <row r="386" ht="25" customHeight="1" x14ac:dyDescent="0.2"/>
    <row r="387" ht="25" customHeight="1" x14ac:dyDescent="0.2"/>
    <row r="388" ht="25" customHeight="1" x14ac:dyDescent="0.2"/>
    <row r="389" ht="25" customHeight="1" x14ac:dyDescent="0.2"/>
    <row r="390" ht="25" customHeight="1" x14ac:dyDescent="0.2"/>
    <row r="391" ht="25" customHeight="1" x14ac:dyDescent="0.2"/>
    <row r="392" ht="25" customHeight="1" x14ac:dyDescent="0.2"/>
    <row r="393" ht="25" customHeight="1" x14ac:dyDescent="0.2"/>
    <row r="394" ht="25" customHeight="1" x14ac:dyDescent="0.2"/>
    <row r="395" ht="25" customHeight="1" x14ac:dyDescent="0.2"/>
    <row r="396" ht="25" customHeight="1" x14ac:dyDescent="0.2"/>
    <row r="397" ht="25" customHeight="1" x14ac:dyDescent="0.2"/>
    <row r="398" ht="25" customHeight="1" x14ac:dyDescent="0.2"/>
    <row r="399" ht="25" customHeight="1" x14ac:dyDescent="0.2"/>
    <row r="400" ht="25" customHeight="1" x14ac:dyDescent="0.2"/>
  </sheetData>
  <mergeCells count="1">
    <mergeCell ref="B2:M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7">
        <x14:dataValidation type="list" allowBlank="1" showInputMessage="1" showErrorMessage="1">
          <x14:formula1>
            <xm:f>材料出售类后台!$C$4:$C$11</xm:f>
          </x14:formula1>
          <xm:sqref>C4:C23</xm:sqref>
        </x14:dataValidation>
        <x14:dataValidation type="list" allowBlank="1" showInputMessage="1" showErrorMessage="1">
          <x14:formula1>
            <xm:f>材料出售类后台!$D$4:$D$8</xm:f>
          </x14:formula1>
          <xm:sqref>D4:D23</xm:sqref>
        </x14:dataValidation>
        <x14:dataValidation type="list" allowBlank="1" showInputMessage="1" showErrorMessage="1">
          <x14:formula1>
            <xm:f>材料出售类后台!$E$4:$E$14</xm:f>
          </x14:formula1>
          <xm:sqref>E4:E23</xm:sqref>
        </x14:dataValidation>
        <x14:dataValidation type="list" allowBlank="1" showInputMessage="1" showErrorMessage="1">
          <x14:formula1>
            <xm:f>材料出售类后台!$G$4:$G$328</xm:f>
          </x14:formula1>
          <xm:sqref>G4:G23</xm:sqref>
        </x14:dataValidation>
        <x14:dataValidation type="list" allowBlank="1" showInputMessage="1" showErrorMessage="1">
          <x14:formula1>
            <xm:f>材料出售类后台!$I$4:$I$10</xm:f>
          </x14:formula1>
          <xm:sqref>I4:I23</xm:sqref>
        </x14:dataValidation>
        <x14:dataValidation type="list" allowBlank="1" showInputMessage="1" showErrorMessage="1">
          <x14:formula1>
            <xm:f>材料出售类后台!$J$4:$J$11</xm:f>
          </x14:formula1>
          <xm:sqref>J4:J23</xm:sqref>
        </x14:dataValidation>
        <x14:dataValidation type="list" allowBlank="1" showInputMessage="1" showErrorMessage="1">
          <x14:formula1>
            <xm:f>材料出售类后台!$H$4:$H$45</xm:f>
          </x14:formula1>
          <xm:sqref>H4:H23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6"/>
  <sheetViews>
    <sheetView topLeftCell="B1" workbookViewId="0">
      <pane ySplit="3" topLeftCell="A4" activePane="bottomLeft" state="frozen"/>
      <selection pane="bottomLeft" activeCell="H8" sqref="H8"/>
    </sheetView>
  </sheetViews>
  <sheetFormatPr baseColWidth="10" defaultColWidth="8.83203125" defaultRowHeight="28" customHeight="1" x14ac:dyDescent="0.2"/>
  <cols>
    <col min="1" max="1" width="1.33203125" style="25" customWidth="1"/>
    <col min="2" max="2" width="6.1640625" style="25" customWidth="1"/>
    <col min="3" max="3" width="15.33203125" style="22" customWidth="1"/>
    <col min="4" max="4" width="10.5" style="25" customWidth="1"/>
    <col min="5" max="5" width="15.5" style="25" customWidth="1"/>
    <col min="6" max="6" width="24.6640625" style="22" customWidth="1"/>
    <col min="7" max="7" width="12.1640625" style="22" customWidth="1"/>
    <col min="8" max="11" width="8.83203125" style="25"/>
    <col min="12" max="12" width="7" style="25" customWidth="1"/>
    <col min="13" max="13" width="5.83203125" style="25" customWidth="1"/>
    <col min="14" max="14" width="50.33203125" style="25" customWidth="1"/>
    <col min="15" max="16384" width="8.83203125" style="25"/>
  </cols>
  <sheetData>
    <row r="1" spans="2:14" ht="7.5" customHeight="1" x14ac:dyDescent="0.2"/>
    <row r="2" spans="2:14" ht="34.5" customHeight="1" x14ac:dyDescent="0.2">
      <c r="B2" s="366" t="s">
        <v>943</v>
      </c>
      <c r="C2" s="366"/>
      <c r="D2" s="366"/>
      <c r="E2" s="366"/>
      <c r="F2" s="366"/>
      <c r="G2" s="366"/>
      <c r="H2" s="366"/>
      <c r="I2" s="366"/>
      <c r="J2" s="366"/>
      <c r="K2" s="366"/>
    </row>
    <row r="3" spans="2:14" ht="26.25" customHeight="1" x14ac:dyDescent="0.2">
      <c r="B3" s="23" t="s">
        <v>0</v>
      </c>
      <c r="C3" s="23" t="s">
        <v>460</v>
      </c>
      <c r="D3" s="23" t="s">
        <v>186</v>
      </c>
      <c r="E3" s="23" t="s">
        <v>459</v>
      </c>
      <c r="F3" s="23" t="s">
        <v>893</v>
      </c>
      <c r="G3" s="23" t="s">
        <v>890</v>
      </c>
      <c r="H3" s="23" t="s">
        <v>183</v>
      </c>
      <c r="I3" s="23" t="s">
        <v>182</v>
      </c>
      <c r="J3" s="23" t="s">
        <v>184</v>
      </c>
      <c r="K3" s="23" t="s">
        <v>185</v>
      </c>
      <c r="M3" s="24"/>
      <c r="N3" s="25" t="s">
        <v>458</v>
      </c>
    </row>
    <row r="4" spans="2:14" ht="60" customHeight="1" x14ac:dyDescent="0.2">
      <c r="B4" s="25">
        <v>1</v>
      </c>
      <c r="C4" s="22" t="s">
        <v>888</v>
      </c>
      <c r="D4" s="25" t="s">
        <v>712</v>
      </c>
      <c r="F4" s="26" t="s">
        <v>889</v>
      </c>
      <c r="G4" s="26" t="s">
        <v>883</v>
      </c>
      <c r="H4" s="25" t="s">
        <v>399</v>
      </c>
      <c r="M4" s="25">
        <v>1</v>
      </c>
      <c r="N4" s="22" t="s">
        <v>894</v>
      </c>
    </row>
    <row r="5" spans="2:14" ht="60" customHeight="1" x14ac:dyDescent="0.2">
      <c r="B5" s="25">
        <v>2</v>
      </c>
      <c r="C5" s="22" t="s">
        <v>869</v>
      </c>
      <c r="D5" s="25" t="s">
        <v>710</v>
      </c>
      <c r="F5" s="26" t="s">
        <v>866</v>
      </c>
      <c r="G5" s="26" t="s">
        <v>891</v>
      </c>
      <c r="H5" s="25" t="s">
        <v>404</v>
      </c>
      <c r="M5" s="25">
        <v>2</v>
      </c>
      <c r="N5" s="22" t="s">
        <v>903</v>
      </c>
    </row>
    <row r="6" spans="2:14" ht="60" customHeight="1" x14ac:dyDescent="0.2">
      <c r="B6" s="25">
        <v>3</v>
      </c>
      <c r="C6" s="22" t="s">
        <v>871</v>
      </c>
      <c r="D6" s="25" t="s">
        <v>710</v>
      </c>
      <c r="F6" s="26"/>
      <c r="G6" s="26"/>
    </row>
    <row r="7" spans="2:14" ht="60" customHeight="1" x14ac:dyDescent="0.2">
      <c r="B7" s="25">
        <v>4</v>
      </c>
      <c r="F7" s="26"/>
      <c r="G7" s="26"/>
    </row>
    <row r="8" spans="2:14" ht="60" customHeight="1" x14ac:dyDescent="0.2">
      <c r="B8" s="25">
        <v>5</v>
      </c>
      <c r="F8" s="26"/>
      <c r="G8" s="26"/>
    </row>
    <row r="9" spans="2:14" ht="60" customHeight="1" x14ac:dyDescent="0.2">
      <c r="B9" s="25">
        <v>6</v>
      </c>
      <c r="F9" s="26"/>
      <c r="G9" s="26"/>
    </row>
    <row r="10" spans="2:14" ht="60" customHeight="1" x14ac:dyDescent="0.2">
      <c r="B10" s="25">
        <v>7</v>
      </c>
      <c r="F10" s="26"/>
      <c r="G10" s="26"/>
    </row>
    <row r="11" spans="2:14" ht="60" customHeight="1" x14ac:dyDescent="0.2">
      <c r="B11" s="25">
        <v>3</v>
      </c>
      <c r="F11" s="26"/>
      <c r="G11" s="26"/>
    </row>
    <row r="12" spans="2:14" ht="60" customHeight="1" x14ac:dyDescent="0.2">
      <c r="B12" s="25">
        <v>4</v>
      </c>
      <c r="F12" s="26"/>
      <c r="G12" s="26"/>
    </row>
    <row r="13" spans="2:14" ht="60" customHeight="1" x14ac:dyDescent="0.2">
      <c r="B13" s="25">
        <v>5</v>
      </c>
      <c r="F13" s="26"/>
      <c r="G13" s="26"/>
    </row>
    <row r="14" spans="2:14" ht="60" customHeight="1" x14ac:dyDescent="0.2">
      <c r="B14" s="25">
        <v>6</v>
      </c>
      <c r="F14" s="26"/>
      <c r="G14" s="26"/>
    </row>
    <row r="15" spans="2:14" ht="60" customHeight="1" x14ac:dyDescent="0.2">
      <c r="B15" s="25">
        <v>7</v>
      </c>
      <c r="F15" s="26"/>
      <c r="G15" s="26"/>
    </row>
    <row r="16" spans="2:14" ht="60" customHeight="1" x14ac:dyDescent="0.2">
      <c r="B16" s="25">
        <v>8</v>
      </c>
      <c r="F16" s="26"/>
      <c r="G16" s="26"/>
    </row>
    <row r="17" spans="1:19" ht="60" customHeight="1" x14ac:dyDescent="0.2">
      <c r="B17" s="25">
        <v>9</v>
      </c>
      <c r="F17" s="26"/>
      <c r="G17" s="26"/>
    </row>
    <row r="18" spans="1:19" ht="60" customHeight="1" x14ac:dyDescent="0.2">
      <c r="B18" s="25">
        <v>10</v>
      </c>
      <c r="F18" s="26"/>
      <c r="G18" s="26"/>
    </row>
    <row r="19" spans="1:19" ht="60" customHeight="1" x14ac:dyDescent="0.2">
      <c r="B19" s="25">
        <v>11</v>
      </c>
      <c r="F19" s="26"/>
      <c r="G19" s="26"/>
    </row>
    <row r="20" spans="1:19" ht="60" customHeight="1" x14ac:dyDescent="0.2">
      <c r="B20" s="25">
        <v>12</v>
      </c>
      <c r="F20" s="26"/>
      <c r="G20" s="26"/>
    </row>
    <row r="21" spans="1:19" s="22" customFormat="1" ht="60" customHeight="1" x14ac:dyDescent="0.2">
      <c r="A21" s="25"/>
      <c r="B21" s="25">
        <v>13</v>
      </c>
      <c r="D21" s="25"/>
      <c r="E21" s="25"/>
      <c r="F21" s="26"/>
      <c r="G21" s="26"/>
      <c r="H21" s="25"/>
      <c r="I21" s="25"/>
      <c r="J21" s="25"/>
      <c r="K21" s="25"/>
      <c r="L21" s="25"/>
      <c r="M21" s="25"/>
      <c r="N21" s="25"/>
      <c r="O21" s="25"/>
      <c r="P21" s="25"/>
      <c r="Q21" s="25"/>
      <c r="R21" s="25"/>
      <c r="S21" s="25"/>
    </row>
    <row r="22" spans="1:19" s="22" customFormat="1" ht="60" customHeight="1" x14ac:dyDescent="0.2">
      <c r="A22" s="25"/>
      <c r="B22" s="25">
        <v>14</v>
      </c>
      <c r="D22" s="25"/>
      <c r="E22" s="25"/>
      <c r="F22" s="26"/>
      <c r="G22" s="26"/>
      <c r="H22" s="25"/>
      <c r="I22" s="25"/>
      <c r="J22" s="25"/>
      <c r="K22" s="25"/>
      <c r="L22" s="25"/>
      <c r="M22" s="25"/>
      <c r="N22" s="25"/>
      <c r="O22" s="25"/>
      <c r="P22" s="25"/>
      <c r="Q22" s="25"/>
      <c r="R22" s="25"/>
      <c r="S22" s="25"/>
    </row>
    <row r="23" spans="1:19" s="22" customFormat="1" ht="60" customHeight="1" x14ac:dyDescent="0.2">
      <c r="A23" s="25"/>
      <c r="B23" s="25">
        <v>15</v>
      </c>
      <c r="D23" s="25"/>
      <c r="E23" s="25"/>
      <c r="F23" s="26"/>
      <c r="G23" s="26"/>
      <c r="H23" s="25"/>
      <c r="I23" s="25"/>
      <c r="J23" s="25"/>
      <c r="K23" s="25"/>
      <c r="L23" s="25"/>
      <c r="M23" s="25"/>
      <c r="N23" s="25"/>
      <c r="O23" s="25"/>
      <c r="P23" s="25"/>
      <c r="Q23" s="25"/>
      <c r="R23" s="25"/>
      <c r="S23" s="25"/>
    </row>
    <row r="24" spans="1:19" s="22" customFormat="1" ht="60" customHeight="1" x14ac:dyDescent="0.2">
      <c r="A24" s="25"/>
      <c r="B24" s="25">
        <v>16</v>
      </c>
      <c r="D24" s="25"/>
      <c r="E24" s="25"/>
      <c r="F24" s="26"/>
      <c r="G24" s="26"/>
      <c r="H24" s="25"/>
      <c r="I24" s="25"/>
      <c r="J24" s="25"/>
      <c r="K24" s="25"/>
      <c r="L24" s="25"/>
      <c r="M24" s="25"/>
      <c r="N24" s="25"/>
      <c r="O24" s="25"/>
      <c r="P24" s="25"/>
      <c r="Q24" s="25"/>
      <c r="R24" s="25"/>
      <c r="S24" s="25"/>
    </row>
    <row r="25" spans="1:19" s="22" customFormat="1" ht="60" customHeight="1" x14ac:dyDescent="0.2">
      <c r="A25" s="25"/>
      <c r="B25" s="25">
        <v>17</v>
      </c>
      <c r="D25" s="25"/>
      <c r="E25" s="25"/>
      <c r="F25" s="26"/>
      <c r="G25" s="26"/>
      <c r="H25" s="25"/>
      <c r="I25" s="25"/>
      <c r="J25" s="25"/>
      <c r="K25" s="25"/>
      <c r="L25" s="25"/>
      <c r="M25" s="25"/>
      <c r="N25" s="25"/>
      <c r="O25" s="25"/>
      <c r="P25" s="25"/>
      <c r="Q25" s="25"/>
      <c r="R25" s="25"/>
      <c r="S25" s="25"/>
    </row>
    <row r="26" spans="1:19" s="22" customFormat="1" ht="60" customHeight="1" x14ac:dyDescent="0.2">
      <c r="A26" s="25"/>
      <c r="B26" s="25">
        <v>18</v>
      </c>
      <c r="D26" s="25"/>
      <c r="E26" s="25"/>
      <c r="F26" s="26"/>
      <c r="G26" s="26"/>
      <c r="H26" s="25"/>
      <c r="I26" s="25"/>
      <c r="J26" s="25"/>
      <c r="K26" s="25"/>
      <c r="L26" s="25"/>
      <c r="M26" s="25"/>
      <c r="N26" s="25"/>
      <c r="O26" s="25"/>
      <c r="P26" s="25"/>
      <c r="Q26" s="25"/>
      <c r="R26" s="25"/>
      <c r="S26" s="25"/>
    </row>
    <row r="27" spans="1:19" s="22" customFormat="1" ht="60" customHeight="1" x14ac:dyDescent="0.2">
      <c r="A27" s="25"/>
      <c r="B27" s="25">
        <v>19</v>
      </c>
      <c r="D27" s="25"/>
      <c r="E27" s="25"/>
      <c r="F27" s="26"/>
      <c r="G27" s="26"/>
      <c r="H27" s="25"/>
      <c r="I27" s="25"/>
      <c r="J27" s="25"/>
      <c r="K27" s="25"/>
      <c r="L27" s="25"/>
      <c r="M27" s="25"/>
      <c r="N27" s="25"/>
      <c r="O27" s="25"/>
      <c r="P27" s="25"/>
      <c r="Q27" s="25"/>
      <c r="R27" s="25"/>
      <c r="S27" s="25"/>
    </row>
    <row r="28" spans="1:19" ht="20" customHeight="1" x14ac:dyDescent="0.2"/>
    <row r="29" spans="1:19" ht="20" customHeight="1" x14ac:dyDescent="0.2"/>
    <row r="30" spans="1:19" ht="20" customHeight="1" x14ac:dyDescent="0.2"/>
    <row r="31" spans="1:19" s="22" customFormat="1" ht="20" customHeight="1" x14ac:dyDescent="0.2">
      <c r="A31" s="25"/>
      <c r="B31" s="25"/>
      <c r="D31" s="25"/>
      <c r="E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5"/>
      <c r="S31" s="25"/>
    </row>
    <row r="32" spans="1:19" s="22" customFormat="1" ht="20.25" customHeight="1" x14ac:dyDescent="0.2">
      <c r="A32" s="25"/>
      <c r="B32" s="25"/>
      <c r="D32" s="25"/>
      <c r="E32" s="25"/>
      <c r="H32" s="25"/>
      <c r="I32" s="25"/>
      <c r="J32" s="25"/>
      <c r="K32" s="25"/>
      <c r="L32" s="25"/>
      <c r="M32" s="25"/>
      <c r="N32" s="25"/>
      <c r="O32" s="25"/>
      <c r="P32" s="25"/>
      <c r="Q32" s="25"/>
      <c r="R32" s="25"/>
      <c r="S32" s="25"/>
    </row>
    <row r="33" spans="1:19" s="22" customFormat="1" ht="21.75" customHeight="1" x14ac:dyDescent="0.2">
      <c r="A33" s="25"/>
      <c r="B33" s="25"/>
      <c r="D33" s="25"/>
      <c r="E33" s="25"/>
      <c r="H33" s="25"/>
      <c r="I33" s="25"/>
      <c r="J33" s="25"/>
      <c r="K33" s="25"/>
      <c r="L33" s="25"/>
      <c r="M33" s="25"/>
      <c r="N33" s="25"/>
      <c r="O33" s="25"/>
      <c r="P33" s="25"/>
      <c r="Q33" s="25"/>
      <c r="R33" s="25"/>
      <c r="S33" s="25"/>
    </row>
    <row r="34" spans="1:19" s="22" customFormat="1" ht="21.75" customHeight="1" x14ac:dyDescent="0.2">
      <c r="A34" s="25"/>
      <c r="B34" s="25"/>
      <c r="D34" s="25"/>
      <c r="E34" s="25"/>
      <c r="H34" s="25"/>
      <c r="I34" s="25"/>
      <c r="J34" s="25"/>
      <c r="K34" s="25"/>
      <c r="L34" s="25"/>
      <c r="M34" s="25"/>
      <c r="N34" s="25"/>
      <c r="O34" s="25"/>
      <c r="P34" s="25"/>
      <c r="Q34" s="25"/>
      <c r="R34" s="25"/>
      <c r="S34" s="25"/>
    </row>
    <row r="35" spans="1:19" s="22" customFormat="1" ht="21.75" customHeight="1" x14ac:dyDescent="0.2">
      <c r="A35" s="25"/>
      <c r="B35" s="25"/>
      <c r="D35" s="25"/>
      <c r="E35" s="25"/>
      <c r="H35" s="25"/>
      <c r="I35" s="25"/>
      <c r="J35" s="25"/>
      <c r="K35" s="25"/>
      <c r="L35" s="25"/>
      <c r="M35" s="25"/>
      <c r="N35" s="25"/>
      <c r="O35" s="25"/>
      <c r="P35" s="25"/>
      <c r="Q35" s="25"/>
      <c r="R35" s="25"/>
      <c r="S35" s="25"/>
    </row>
    <row r="36" spans="1:19" s="22" customFormat="1" ht="21.75" customHeight="1" x14ac:dyDescent="0.2">
      <c r="A36" s="25"/>
      <c r="B36" s="25"/>
      <c r="D36" s="25"/>
      <c r="E36" s="25"/>
      <c r="H36" s="25"/>
      <c r="I36" s="25"/>
      <c r="J36" s="25"/>
      <c r="K36" s="25"/>
      <c r="L36" s="25"/>
      <c r="M36" s="25"/>
      <c r="N36" s="25"/>
      <c r="O36" s="25"/>
      <c r="P36" s="25"/>
      <c r="Q36" s="25"/>
      <c r="R36" s="25"/>
      <c r="S36" s="25"/>
    </row>
    <row r="37" spans="1:19" s="22" customFormat="1" ht="21.75" customHeight="1" x14ac:dyDescent="0.2">
      <c r="A37" s="25"/>
      <c r="B37" s="25"/>
      <c r="D37" s="25"/>
      <c r="E37" s="25"/>
      <c r="H37" s="25"/>
      <c r="I37" s="25"/>
      <c r="J37" s="25"/>
      <c r="K37" s="25"/>
      <c r="L37" s="25"/>
      <c r="M37" s="25"/>
      <c r="N37" s="25"/>
      <c r="O37" s="25"/>
      <c r="P37" s="25"/>
      <c r="Q37" s="25"/>
      <c r="R37" s="25"/>
      <c r="S37" s="25"/>
    </row>
    <row r="38" spans="1:19" s="22" customFormat="1" ht="28" customHeight="1" x14ac:dyDescent="0.2">
      <c r="A38" s="25"/>
      <c r="B38" s="25"/>
      <c r="D38" s="25"/>
      <c r="E38" s="25"/>
      <c r="H38" s="25"/>
      <c r="I38" s="25"/>
      <c r="J38" s="25"/>
      <c r="K38" s="25"/>
      <c r="L38" s="25"/>
      <c r="M38" s="25"/>
      <c r="N38" s="25"/>
      <c r="O38" s="25"/>
      <c r="P38" s="25"/>
      <c r="Q38" s="25"/>
      <c r="R38" s="25"/>
      <c r="S38" s="25"/>
    </row>
    <row r="39" spans="1:19" s="22" customFormat="1" ht="28" customHeight="1" x14ac:dyDescent="0.2">
      <c r="A39" s="25"/>
      <c r="B39" s="25"/>
      <c r="D39" s="25"/>
      <c r="E39" s="25"/>
      <c r="H39" s="25"/>
      <c r="I39" s="25"/>
      <c r="J39" s="25"/>
      <c r="K39" s="25"/>
      <c r="L39" s="25"/>
      <c r="M39" s="25"/>
      <c r="N39" s="25"/>
      <c r="O39" s="25"/>
      <c r="P39" s="25"/>
      <c r="Q39" s="25"/>
      <c r="R39" s="25"/>
      <c r="S39" s="25"/>
    </row>
    <row r="40" spans="1:19" s="22" customFormat="1" ht="28" customHeight="1" x14ac:dyDescent="0.2">
      <c r="A40" s="25"/>
      <c r="B40" s="25"/>
      <c r="D40" s="25"/>
      <c r="E40" s="25"/>
      <c r="H40" s="25"/>
      <c r="I40" s="25"/>
      <c r="J40" s="25"/>
      <c r="K40" s="25"/>
      <c r="L40" s="25"/>
      <c r="M40" s="25"/>
      <c r="N40" s="25"/>
      <c r="O40" s="25"/>
      <c r="P40" s="25"/>
      <c r="Q40" s="25"/>
      <c r="R40" s="25"/>
      <c r="S40" s="25"/>
    </row>
    <row r="41" spans="1:19" s="22" customFormat="1" ht="28" customHeight="1" x14ac:dyDescent="0.2">
      <c r="A41" s="25"/>
      <c r="B41" s="25"/>
      <c r="D41" s="25"/>
      <c r="E41" s="25"/>
      <c r="H41" s="25"/>
      <c r="I41" s="25"/>
      <c r="J41" s="25"/>
      <c r="K41" s="25"/>
      <c r="L41" s="25"/>
      <c r="M41" s="25"/>
      <c r="N41" s="25"/>
      <c r="O41" s="25"/>
      <c r="P41" s="25"/>
      <c r="Q41" s="25"/>
      <c r="R41" s="25"/>
      <c r="S41" s="25"/>
    </row>
    <row r="42" spans="1:19" s="22" customFormat="1" ht="28" customHeight="1" x14ac:dyDescent="0.2">
      <c r="A42" s="25"/>
      <c r="B42" s="25"/>
      <c r="D42" s="25"/>
      <c r="E42" s="25"/>
      <c r="H42" s="25"/>
      <c r="I42" s="25"/>
      <c r="J42" s="25"/>
      <c r="K42" s="25"/>
      <c r="L42" s="25"/>
      <c r="M42" s="25"/>
      <c r="N42" s="25"/>
      <c r="O42" s="25"/>
      <c r="P42" s="25"/>
      <c r="Q42" s="25"/>
      <c r="R42" s="25"/>
      <c r="S42" s="25"/>
    </row>
    <row r="43" spans="1:19" s="22" customFormat="1" ht="28" customHeight="1" x14ac:dyDescent="0.2">
      <c r="A43" s="25"/>
      <c r="B43" s="25"/>
      <c r="D43" s="25"/>
      <c r="E43" s="25"/>
      <c r="H43" s="25"/>
      <c r="I43" s="25"/>
      <c r="J43" s="25"/>
      <c r="K43" s="25"/>
      <c r="L43" s="25"/>
      <c r="M43" s="25"/>
      <c r="N43" s="25"/>
      <c r="O43" s="25"/>
      <c r="P43" s="25"/>
      <c r="Q43" s="25"/>
      <c r="R43" s="25"/>
      <c r="S43" s="25"/>
    </row>
    <row r="44" spans="1:19" s="22" customFormat="1" ht="28" customHeight="1" x14ac:dyDescent="0.2">
      <c r="A44" s="25"/>
      <c r="B44" s="25"/>
      <c r="D44" s="25"/>
      <c r="E44" s="25"/>
      <c r="H44" s="25"/>
      <c r="I44" s="25"/>
      <c r="J44" s="25"/>
      <c r="K44" s="25"/>
      <c r="L44" s="25"/>
      <c r="M44" s="25"/>
      <c r="N44" s="25"/>
      <c r="O44" s="25"/>
      <c r="P44" s="25"/>
      <c r="Q44" s="25"/>
      <c r="R44" s="25"/>
      <c r="S44" s="25"/>
    </row>
    <row r="45" spans="1:19" s="22" customFormat="1" ht="28" customHeight="1" x14ac:dyDescent="0.2">
      <c r="A45" s="25"/>
      <c r="B45" s="25"/>
      <c r="D45" s="25"/>
      <c r="E45" s="25"/>
      <c r="H45" s="25"/>
      <c r="I45" s="25"/>
      <c r="J45" s="25"/>
      <c r="K45" s="25"/>
      <c r="L45" s="25"/>
      <c r="M45" s="25"/>
      <c r="N45" s="25"/>
      <c r="O45" s="25"/>
      <c r="P45" s="25"/>
      <c r="Q45" s="25"/>
      <c r="R45" s="25"/>
      <c r="S45" s="25"/>
    </row>
    <row r="46" spans="1:19" s="22" customFormat="1" ht="28" customHeight="1" x14ac:dyDescent="0.2">
      <c r="A46" s="25"/>
      <c r="B46" s="25"/>
      <c r="D46" s="25"/>
      <c r="E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</row>
    <row r="63" spans="1:19" s="22" customFormat="1" ht="28" customHeight="1" x14ac:dyDescent="0.2">
      <c r="A63" s="25"/>
      <c r="B63" s="25"/>
      <c r="D63" s="25"/>
      <c r="E63" s="25"/>
      <c r="H63" s="25"/>
      <c r="I63" s="25"/>
      <c r="J63" s="25"/>
      <c r="K63" s="25"/>
      <c r="L63" s="25"/>
      <c r="M63" s="25"/>
      <c r="N63" s="25"/>
      <c r="O63" s="25"/>
      <c r="P63" s="25"/>
      <c r="Q63" s="25"/>
      <c r="R63" s="25"/>
      <c r="S63" s="25"/>
    </row>
    <row r="64" spans="1:19" s="22" customFormat="1" ht="28" customHeight="1" x14ac:dyDescent="0.2">
      <c r="A64" s="25"/>
      <c r="B64" s="25"/>
      <c r="D64" s="25"/>
      <c r="E64" s="25"/>
      <c r="H64" s="25"/>
      <c r="I64" s="25"/>
      <c r="J64" s="25"/>
      <c r="K64" s="25"/>
      <c r="L64" s="25"/>
      <c r="M64" s="25"/>
      <c r="N64" s="25"/>
      <c r="O64" s="25"/>
      <c r="P64" s="25"/>
      <c r="Q64" s="25"/>
      <c r="R64" s="25"/>
      <c r="S64" s="25"/>
    </row>
    <row r="65" spans="1:19" s="22" customFormat="1" ht="28" customHeight="1" x14ac:dyDescent="0.2">
      <c r="A65" s="25"/>
      <c r="B65" s="25"/>
      <c r="D65" s="25"/>
      <c r="E65" s="25"/>
      <c r="H65" s="25"/>
      <c r="I65" s="25"/>
      <c r="J65" s="25"/>
      <c r="K65" s="25"/>
      <c r="L65" s="25"/>
      <c r="M65" s="25"/>
      <c r="N65" s="25"/>
      <c r="O65" s="25"/>
      <c r="P65" s="25"/>
      <c r="Q65" s="25"/>
      <c r="R65" s="25"/>
      <c r="S65" s="25"/>
    </row>
    <row r="66" spans="1:19" s="22" customFormat="1" ht="28" customHeight="1" x14ac:dyDescent="0.2">
      <c r="A66" s="25"/>
      <c r="B66" s="25"/>
      <c r="D66" s="25"/>
      <c r="E66" s="25"/>
      <c r="H66" s="25"/>
      <c r="I66" s="25"/>
      <c r="J66" s="25"/>
      <c r="K66" s="25"/>
      <c r="L66" s="25"/>
      <c r="M66" s="25"/>
      <c r="N66" s="25"/>
      <c r="O66" s="25"/>
      <c r="P66" s="25"/>
      <c r="Q66" s="25"/>
      <c r="R66" s="25"/>
      <c r="S66" s="25"/>
    </row>
    <row r="67" spans="1:19" s="22" customFormat="1" ht="28" customHeight="1" x14ac:dyDescent="0.2">
      <c r="A67" s="25"/>
      <c r="B67" s="25"/>
      <c r="D67" s="25"/>
      <c r="E67" s="25"/>
      <c r="H67" s="25"/>
      <c r="I67" s="25"/>
      <c r="J67" s="25"/>
      <c r="K67" s="25"/>
      <c r="L67" s="25"/>
      <c r="M67" s="25"/>
      <c r="N67" s="25"/>
      <c r="O67" s="25"/>
      <c r="P67" s="25"/>
      <c r="Q67" s="25"/>
      <c r="R67" s="25"/>
      <c r="S67" s="25"/>
    </row>
    <row r="68" spans="1:19" s="22" customFormat="1" ht="28" customHeight="1" x14ac:dyDescent="0.2">
      <c r="A68" s="25"/>
      <c r="B68" s="25"/>
      <c r="D68" s="25"/>
      <c r="E68" s="25"/>
      <c r="H68" s="25"/>
      <c r="I68" s="25"/>
      <c r="J68" s="25"/>
      <c r="K68" s="25"/>
      <c r="L68" s="25"/>
      <c r="M68" s="25"/>
      <c r="N68" s="25"/>
      <c r="O68" s="25"/>
      <c r="P68" s="25"/>
      <c r="Q68" s="25"/>
      <c r="R68" s="25"/>
      <c r="S68" s="25"/>
    </row>
    <row r="69" spans="1:19" s="22" customFormat="1" ht="28" customHeight="1" x14ac:dyDescent="0.2">
      <c r="A69" s="25"/>
      <c r="B69" s="25"/>
      <c r="D69" s="25"/>
      <c r="E69" s="25"/>
      <c r="H69" s="25"/>
      <c r="I69" s="25"/>
      <c r="J69" s="25"/>
      <c r="K69" s="25"/>
      <c r="L69" s="25"/>
      <c r="M69" s="25"/>
      <c r="N69" s="25"/>
      <c r="O69" s="25"/>
      <c r="P69" s="25"/>
      <c r="Q69" s="25"/>
      <c r="R69" s="25"/>
      <c r="S69" s="25"/>
    </row>
    <row r="70" spans="1:19" s="22" customFormat="1" ht="28" customHeight="1" x14ac:dyDescent="0.2">
      <c r="A70" s="25"/>
      <c r="B70" s="25"/>
      <c r="D70" s="25"/>
      <c r="E70" s="25"/>
      <c r="H70" s="25"/>
      <c r="I70" s="25"/>
      <c r="J70" s="25"/>
      <c r="K70" s="25"/>
      <c r="L70" s="25"/>
      <c r="M70" s="25"/>
      <c r="N70" s="25"/>
      <c r="O70" s="25"/>
      <c r="P70" s="25"/>
      <c r="Q70" s="25"/>
      <c r="R70" s="25"/>
      <c r="S70" s="25"/>
    </row>
    <row r="71" spans="1:19" s="22" customFormat="1" ht="28" customHeight="1" x14ac:dyDescent="0.2">
      <c r="A71" s="25"/>
      <c r="B71" s="25"/>
      <c r="D71" s="25"/>
      <c r="E71" s="25"/>
      <c r="H71" s="25"/>
      <c r="I71" s="25"/>
      <c r="J71" s="25"/>
      <c r="K71" s="25"/>
      <c r="L71" s="25"/>
      <c r="M71" s="25"/>
      <c r="N71" s="25"/>
      <c r="O71" s="25"/>
      <c r="P71" s="25"/>
      <c r="Q71" s="25"/>
      <c r="R71" s="25"/>
      <c r="S71" s="25"/>
    </row>
    <row r="72" spans="1:19" s="22" customFormat="1" ht="28" customHeight="1" x14ac:dyDescent="0.2">
      <c r="A72" s="25"/>
      <c r="B72" s="25"/>
      <c r="D72" s="25"/>
      <c r="E72" s="25"/>
      <c r="H72" s="25"/>
      <c r="I72" s="25"/>
      <c r="J72" s="25"/>
      <c r="K72" s="25"/>
      <c r="L72" s="25"/>
      <c r="M72" s="25"/>
      <c r="N72" s="25"/>
      <c r="O72" s="25"/>
      <c r="P72" s="25"/>
      <c r="Q72" s="25"/>
      <c r="R72" s="25"/>
      <c r="S72" s="25"/>
    </row>
    <row r="73" spans="1:19" s="22" customFormat="1" ht="28" customHeight="1" x14ac:dyDescent="0.2">
      <c r="A73" s="25"/>
      <c r="B73" s="25"/>
      <c r="D73" s="25"/>
      <c r="E73" s="25"/>
      <c r="H73" s="25"/>
      <c r="I73" s="25"/>
      <c r="J73" s="25"/>
      <c r="K73" s="25"/>
      <c r="L73" s="25"/>
      <c r="M73" s="25"/>
      <c r="N73" s="25"/>
      <c r="O73" s="25"/>
      <c r="P73" s="25"/>
      <c r="Q73" s="25"/>
      <c r="R73" s="25"/>
      <c r="S73" s="25"/>
    </row>
    <row r="74" spans="1:19" s="22" customFormat="1" ht="28" customHeight="1" x14ac:dyDescent="0.2">
      <c r="A74" s="25"/>
      <c r="B74" s="25"/>
      <c r="D74" s="25"/>
      <c r="E74" s="25"/>
      <c r="H74" s="25"/>
      <c r="I74" s="25"/>
      <c r="J74" s="25"/>
      <c r="K74" s="25"/>
      <c r="L74" s="25"/>
      <c r="M74" s="25"/>
      <c r="N74" s="25"/>
      <c r="O74" s="25"/>
      <c r="P74" s="25"/>
      <c r="Q74" s="25"/>
      <c r="R74" s="25"/>
      <c r="S74" s="25"/>
    </row>
    <row r="75" spans="1:19" s="22" customFormat="1" ht="28" customHeight="1" x14ac:dyDescent="0.2">
      <c r="A75" s="25"/>
      <c r="B75" s="25"/>
      <c r="D75" s="25"/>
      <c r="E75" s="25"/>
      <c r="H75" s="25"/>
      <c r="I75" s="25"/>
      <c r="J75" s="25"/>
      <c r="K75" s="25"/>
      <c r="L75" s="25"/>
      <c r="M75" s="25"/>
      <c r="N75" s="25"/>
      <c r="O75" s="25"/>
      <c r="P75" s="25"/>
      <c r="Q75" s="25"/>
      <c r="R75" s="25"/>
      <c r="S75" s="25"/>
    </row>
    <row r="76" spans="1:19" s="22" customFormat="1" ht="28" customHeight="1" x14ac:dyDescent="0.2">
      <c r="A76" s="25"/>
      <c r="B76" s="25"/>
      <c r="D76" s="25"/>
      <c r="E76" s="25"/>
      <c r="H76" s="25"/>
      <c r="I76" s="25"/>
      <c r="J76" s="25"/>
      <c r="K76" s="25"/>
      <c r="L76" s="25"/>
      <c r="M76" s="25"/>
      <c r="N76" s="25"/>
      <c r="O76" s="25"/>
      <c r="P76" s="25"/>
      <c r="Q76" s="25"/>
      <c r="R76" s="25"/>
      <c r="S76" s="25"/>
    </row>
    <row r="77" spans="1:19" s="22" customFormat="1" ht="28" customHeight="1" x14ac:dyDescent="0.2">
      <c r="A77" s="25"/>
      <c r="B77" s="25"/>
      <c r="D77" s="25"/>
      <c r="E77" s="25"/>
      <c r="H77" s="25"/>
      <c r="I77" s="25"/>
      <c r="J77" s="25"/>
      <c r="K77" s="25"/>
      <c r="L77" s="25"/>
      <c r="M77" s="25"/>
      <c r="N77" s="25"/>
      <c r="O77" s="25"/>
      <c r="P77" s="25"/>
      <c r="Q77" s="25"/>
      <c r="R77" s="25"/>
      <c r="S77" s="25"/>
    </row>
    <row r="78" spans="1:19" s="22" customFormat="1" ht="28" customHeight="1" x14ac:dyDescent="0.2">
      <c r="A78" s="25"/>
      <c r="B78" s="25"/>
      <c r="D78" s="25"/>
      <c r="E78" s="25"/>
      <c r="H78" s="25"/>
      <c r="I78" s="25"/>
      <c r="J78" s="25"/>
      <c r="K78" s="25"/>
      <c r="L78" s="25"/>
      <c r="M78" s="25"/>
      <c r="N78" s="25"/>
      <c r="O78" s="25"/>
      <c r="P78" s="25"/>
      <c r="Q78" s="25"/>
      <c r="R78" s="25"/>
      <c r="S78" s="25"/>
    </row>
    <row r="79" spans="1:19" s="22" customFormat="1" ht="28" customHeight="1" x14ac:dyDescent="0.2">
      <c r="A79" s="25"/>
      <c r="B79" s="25"/>
      <c r="D79" s="25"/>
      <c r="E79" s="25"/>
      <c r="H79" s="25"/>
      <c r="I79" s="25"/>
      <c r="J79" s="25"/>
      <c r="K79" s="25"/>
      <c r="L79" s="25"/>
      <c r="M79" s="25"/>
      <c r="N79" s="25"/>
      <c r="O79" s="25"/>
      <c r="P79" s="25"/>
      <c r="Q79" s="25"/>
      <c r="R79" s="25"/>
      <c r="S79" s="25"/>
    </row>
    <row r="80" spans="1:19" s="22" customFormat="1" ht="28" customHeight="1" x14ac:dyDescent="0.2">
      <c r="A80" s="25"/>
      <c r="B80" s="25"/>
      <c r="D80" s="25"/>
      <c r="E80" s="25"/>
      <c r="H80" s="25"/>
      <c r="I80" s="25"/>
      <c r="J80" s="25"/>
      <c r="K80" s="25"/>
      <c r="L80" s="25"/>
      <c r="M80" s="25"/>
      <c r="N80" s="25"/>
      <c r="O80" s="25"/>
      <c r="P80" s="25"/>
      <c r="Q80" s="25"/>
      <c r="R80" s="25"/>
      <c r="S80" s="25"/>
    </row>
    <row r="81" spans="1:19" s="22" customFormat="1" ht="28" customHeight="1" x14ac:dyDescent="0.2">
      <c r="A81" s="25"/>
      <c r="B81" s="25"/>
      <c r="D81" s="25"/>
      <c r="E81" s="25"/>
      <c r="H81" s="25"/>
      <c r="I81" s="25"/>
      <c r="J81" s="25"/>
      <c r="K81" s="25"/>
      <c r="L81" s="25"/>
      <c r="M81" s="25"/>
      <c r="N81" s="25"/>
      <c r="O81" s="25"/>
      <c r="P81" s="25"/>
      <c r="Q81" s="25"/>
      <c r="R81" s="25"/>
      <c r="S81" s="25"/>
    </row>
    <row r="82" spans="1:19" s="22" customFormat="1" ht="28" customHeight="1" x14ac:dyDescent="0.2">
      <c r="A82" s="25"/>
      <c r="B82" s="25"/>
      <c r="D82" s="25"/>
      <c r="E82" s="25"/>
      <c r="H82" s="25"/>
      <c r="I82" s="25"/>
      <c r="J82" s="25"/>
      <c r="K82" s="25"/>
      <c r="L82" s="25"/>
      <c r="M82" s="25"/>
      <c r="N82" s="25"/>
      <c r="O82" s="25"/>
      <c r="P82" s="25"/>
      <c r="Q82" s="25"/>
      <c r="R82" s="25"/>
      <c r="S82" s="25"/>
    </row>
    <row r="83" spans="1:19" s="22" customFormat="1" ht="28" customHeight="1" x14ac:dyDescent="0.2">
      <c r="A83" s="25"/>
      <c r="B83" s="25"/>
      <c r="D83" s="25"/>
      <c r="E83" s="25"/>
      <c r="H83" s="25"/>
      <c r="I83" s="25"/>
      <c r="J83" s="25"/>
      <c r="K83" s="25"/>
      <c r="L83" s="25"/>
      <c r="M83" s="25"/>
      <c r="N83" s="25"/>
      <c r="O83" s="25"/>
      <c r="P83" s="25"/>
      <c r="Q83" s="25"/>
      <c r="R83" s="25"/>
      <c r="S83" s="25"/>
    </row>
    <row r="84" spans="1:19" s="22" customFormat="1" ht="28" customHeight="1" x14ac:dyDescent="0.2">
      <c r="A84" s="25"/>
      <c r="B84" s="25"/>
      <c r="D84" s="25"/>
      <c r="E84" s="25"/>
      <c r="H84" s="25"/>
      <c r="I84" s="25"/>
      <c r="J84" s="25"/>
      <c r="K84" s="25"/>
      <c r="L84" s="25"/>
      <c r="M84" s="25"/>
      <c r="N84" s="25"/>
      <c r="O84" s="25"/>
      <c r="P84" s="25"/>
      <c r="Q84" s="25"/>
      <c r="R84" s="25"/>
      <c r="S84" s="25"/>
    </row>
    <row r="85" spans="1:19" s="22" customFormat="1" ht="28" customHeight="1" x14ac:dyDescent="0.2">
      <c r="A85" s="25"/>
      <c r="B85" s="25"/>
      <c r="D85" s="25"/>
      <c r="E85" s="25"/>
      <c r="H85" s="25"/>
      <c r="I85" s="25"/>
      <c r="J85" s="25"/>
      <c r="K85" s="25"/>
      <c r="L85" s="25"/>
      <c r="M85" s="25"/>
      <c r="N85" s="25"/>
      <c r="O85" s="25"/>
      <c r="P85" s="25"/>
      <c r="Q85" s="25"/>
      <c r="R85" s="25"/>
      <c r="S85" s="25"/>
    </row>
    <row r="86" spans="1:19" s="22" customFormat="1" ht="28" customHeight="1" x14ac:dyDescent="0.2">
      <c r="A86" s="25"/>
      <c r="B86" s="25"/>
      <c r="D86" s="25"/>
      <c r="E86" s="25"/>
      <c r="H86" s="25"/>
      <c r="I86" s="25"/>
      <c r="J86" s="25"/>
      <c r="K86" s="25"/>
      <c r="L86" s="25"/>
      <c r="M86" s="25"/>
      <c r="N86" s="25"/>
      <c r="O86" s="25"/>
      <c r="P86" s="25"/>
      <c r="Q86" s="25"/>
      <c r="R86" s="25"/>
      <c r="S86" s="25"/>
    </row>
    <row r="87" spans="1:19" s="22" customFormat="1" ht="28" customHeight="1" x14ac:dyDescent="0.2">
      <c r="A87" s="25"/>
      <c r="B87" s="25"/>
      <c r="D87" s="25"/>
      <c r="E87" s="25"/>
      <c r="H87" s="25"/>
      <c r="I87" s="25"/>
      <c r="J87" s="25"/>
      <c r="K87" s="25"/>
      <c r="L87" s="25"/>
      <c r="M87" s="25"/>
      <c r="N87" s="25"/>
      <c r="O87" s="25"/>
      <c r="P87" s="25"/>
      <c r="Q87" s="25"/>
      <c r="R87" s="25"/>
      <c r="S87" s="25"/>
    </row>
    <row r="88" spans="1:19" s="22" customFormat="1" ht="28" customHeight="1" x14ac:dyDescent="0.2">
      <c r="A88" s="25"/>
      <c r="B88" s="25"/>
      <c r="D88" s="25"/>
      <c r="E88" s="25"/>
      <c r="H88" s="25"/>
      <c r="I88" s="25"/>
      <c r="J88" s="25"/>
      <c r="K88" s="25"/>
      <c r="L88" s="25"/>
      <c r="M88" s="25"/>
      <c r="N88" s="25"/>
      <c r="O88" s="25"/>
      <c r="P88" s="25"/>
      <c r="Q88" s="25"/>
      <c r="R88" s="25"/>
      <c r="S88" s="25"/>
    </row>
    <row r="89" spans="1:19" s="22" customFormat="1" ht="28" customHeight="1" x14ac:dyDescent="0.2">
      <c r="A89" s="25"/>
      <c r="B89" s="25"/>
      <c r="D89" s="25"/>
      <c r="E89" s="25"/>
      <c r="H89" s="25"/>
      <c r="I89" s="25"/>
      <c r="J89" s="25"/>
      <c r="K89" s="25"/>
      <c r="L89" s="25"/>
      <c r="M89" s="25"/>
      <c r="N89" s="25"/>
      <c r="O89" s="25"/>
      <c r="P89" s="25"/>
      <c r="Q89" s="25"/>
      <c r="R89" s="25"/>
      <c r="S89" s="25"/>
    </row>
    <row r="90" spans="1:19" s="22" customFormat="1" ht="28" customHeight="1" x14ac:dyDescent="0.2">
      <c r="A90" s="25"/>
      <c r="B90" s="25"/>
      <c r="D90" s="25"/>
      <c r="E90" s="25"/>
      <c r="H90" s="25"/>
      <c r="I90" s="25"/>
      <c r="J90" s="25"/>
      <c r="K90" s="25"/>
      <c r="L90" s="25"/>
      <c r="M90" s="25"/>
      <c r="N90" s="25"/>
      <c r="O90" s="25"/>
      <c r="P90" s="25"/>
      <c r="Q90" s="25"/>
      <c r="R90" s="25"/>
      <c r="S90" s="25"/>
    </row>
    <row r="91" spans="1:19" s="22" customFormat="1" ht="28" customHeight="1" x14ac:dyDescent="0.2">
      <c r="A91" s="25"/>
      <c r="B91" s="25"/>
      <c r="D91" s="25"/>
      <c r="E91" s="25"/>
      <c r="H91" s="25"/>
      <c r="I91" s="25"/>
      <c r="J91" s="25"/>
      <c r="K91" s="25"/>
      <c r="L91" s="25"/>
      <c r="M91" s="25"/>
      <c r="N91" s="25"/>
      <c r="O91" s="25"/>
      <c r="P91" s="25"/>
      <c r="Q91" s="25"/>
      <c r="R91" s="25"/>
      <c r="S91" s="25"/>
    </row>
    <row r="92" spans="1:19" s="22" customFormat="1" ht="28" customHeight="1" x14ac:dyDescent="0.2">
      <c r="A92" s="25"/>
      <c r="B92" s="25"/>
      <c r="D92" s="25"/>
      <c r="E92" s="25"/>
      <c r="H92" s="25"/>
      <c r="I92" s="25"/>
      <c r="J92" s="25"/>
      <c r="K92" s="25"/>
      <c r="L92" s="25"/>
      <c r="M92" s="25"/>
      <c r="N92" s="25"/>
      <c r="O92" s="25"/>
      <c r="P92" s="25"/>
      <c r="Q92" s="25"/>
      <c r="R92" s="25"/>
      <c r="S92" s="25"/>
    </row>
    <row r="93" spans="1:19" s="22" customFormat="1" ht="28" customHeight="1" x14ac:dyDescent="0.2">
      <c r="A93" s="25"/>
      <c r="B93" s="25"/>
      <c r="D93" s="25"/>
      <c r="E93" s="25"/>
      <c r="H93" s="25"/>
      <c r="I93" s="25"/>
      <c r="J93" s="25"/>
      <c r="K93" s="25"/>
      <c r="L93" s="25"/>
      <c r="M93" s="25"/>
      <c r="N93" s="25"/>
      <c r="O93" s="25"/>
      <c r="P93" s="25"/>
      <c r="Q93" s="25"/>
      <c r="R93" s="25"/>
      <c r="S93" s="25"/>
    </row>
    <row r="94" spans="1:19" s="22" customFormat="1" ht="28" customHeight="1" x14ac:dyDescent="0.2">
      <c r="A94" s="25"/>
      <c r="B94" s="25"/>
      <c r="D94" s="25"/>
      <c r="E94" s="25"/>
      <c r="H94" s="25"/>
      <c r="I94" s="25"/>
      <c r="J94" s="25"/>
      <c r="K94" s="25"/>
      <c r="L94" s="25"/>
      <c r="M94" s="25"/>
      <c r="N94" s="25"/>
      <c r="O94" s="25"/>
      <c r="P94" s="25"/>
      <c r="Q94" s="25"/>
      <c r="R94" s="25"/>
      <c r="S94" s="25"/>
    </row>
    <row r="127" spans="1:19" s="22" customFormat="1" ht="28" customHeight="1" x14ac:dyDescent="0.2">
      <c r="A127" s="25"/>
      <c r="B127" s="25"/>
      <c r="D127" s="25"/>
      <c r="E127" s="25"/>
      <c r="H127" s="25"/>
      <c r="I127" s="25"/>
      <c r="J127" s="25"/>
      <c r="K127" s="25"/>
      <c r="L127" s="25"/>
      <c r="M127" s="25"/>
      <c r="N127" s="25"/>
      <c r="O127" s="25"/>
      <c r="P127" s="25"/>
      <c r="Q127" s="25"/>
      <c r="R127" s="25"/>
      <c r="S127" s="25"/>
    </row>
    <row r="128" spans="1:19" s="22" customFormat="1" ht="28" customHeight="1" x14ac:dyDescent="0.2">
      <c r="A128" s="25"/>
      <c r="B128" s="25"/>
      <c r="D128" s="25"/>
      <c r="E128" s="25"/>
      <c r="H128" s="25"/>
      <c r="I128" s="25"/>
      <c r="J128" s="25"/>
      <c r="K128" s="25"/>
      <c r="L128" s="25"/>
      <c r="M128" s="25"/>
      <c r="N128" s="25"/>
      <c r="O128" s="25"/>
      <c r="P128" s="25"/>
      <c r="Q128" s="25"/>
      <c r="R128" s="25"/>
      <c r="S128" s="25"/>
    </row>
    <row r="129" spans="1:19" s="22" customFormat="1" ht="28" customHeight="1" x14ac:dyDescent="0.2">
      <c r="A129" s="25"/>
      <c r="B129" s="25"/>
      <c r="D129" s="25"/>
      <c r="E129" s="25"/>
      <c r="H129" s="25"/>
      <c r="I129" s="25"/>
      <c r="J129" s="25"/>
      <c r="K129" s="25"/>
      <c r="L129" s="25"/>
      <c r="M129" s="25"/>
      <c r="N129" s="25"/>
      <c r="O129" s="25"/>
      <c r="P129" s="25"/>
      <c r="Q129" s="25"/>
      <c r="R129" s="25"/>
      <c r="S129" s="25"/>
    </row>
    <row r="130" spans="1:19" s="22" customFormat="1" ht="28" customHeight="1" x14ac:dyDescent="0.2">
      <c r="A130" s="25"/>
      <c r="B130" s="25"/>
      <c r="D130" s="25"/>
      <c r="E130" s="25"/>
      <c r="H130" s="25"/>
      <c r="I130" s="25"/>
      <c r="J130" s="25"/>
      <c r="K130" s="25"/>
      <c r="L130" s="25"/>
      <c r="M130" s="25"/>
      <c r="N130" s="25"/>
      <c r="O130" s="25"/>
      <c r="P130" s="25"/>
      <c r="Q130" s="25"/>
      <c r="R130" s="25"/>
      <c r="S130" s="25"/>
    </row>
    <row r="131" spans="1:19" s="22" customFormat="1" ht="28" customHeight="1" x14ac:dyDescent="0.2">
      <c r="A131" s="25"/>
      <c r="B131" s="25"/>
      <c r="D131" s="25"/>
      <c r="E131" s="25"/>
      <c r="H131" s="25"/>
      <c r="I131" s="25"/>
      <c r="J131" s="25"/>
      <c r="K131" s="25"/>
      <c r="L131" s="25"/>
      <c r="M131" s="25"/>
      <c r="N131" s="25"/>
      <c r="O131" s="25"/>
      <c r="P131" s="25"/>
      <c r="Q131" s="25"/>
      <c r="R131" s="25"/>
      <c r="S131" s="25"/>
    </row>
    <row r="132" spans="1:19" s="22" customFormat="1" ht="28" customHeight="1" x14ac:dyDescent="0.2">
      <c r="A132" s="25"/>
      <c r="B132" s="25"/>
      <c r="D132" s="25"/>
      <c r="E132" s="25"/>
      <c r="H132" s="25"/>
      <c r="I132" s="25"/>
      <c r="J132" s="25"/>
      <c r="K132" s="25"/>
      <c r="L132" s="25"/>
      <c r="M132" s="25"/>
      <c r="N132" s="25"/>
      <c r="O132" s="25"/>
      <c r="P132" s="25"/>
      <c r="Q132" s="25"/>
      <c r="R132" s="25"/>
      <c r="S132" s="25"/>
    </row>
    <row r="133" spans="1:19" s="22" customFormat="1" ht="28" customHeight="1" x14ac:dyDescent="0.2">
      <c r="A133" s="25"/>
      <c r="B133" s="25"/>
      <c r="D133" s="25"/>
      <c r="E133" s="25"/>
      <c r="H133" s="25"/>
      <c r="I133" s="25"/>
      <c r="J133" s="25"/>
      <c r="K133" s="25"/>
      <c r="L133" s="25"/>
      <c r="M133" s="25"/>
      <c r="N133" s="25"/>
      <c r="O133" s="25"/>
      <c r="P133" s="25"/>
      <c r="Q133" s="25"/>
      <c r="R133" s="25"/>
      <c r="S133" s="25"/>
    </row>
    <row r="134" spans="1:19" s="22" customFormat="1" ht="28" customHeight="1" x14ac:dyDescent="0.2">
      <c r="A134" s="25"/>
      <c r="B134" s="25"/>
      <c r="D134" s="25"/>
      <c r="E134" s="25"/>
      <c r="H134" s="25"/>
      <c r="I134" s="25"/>
      <c r="J134" s="25"/>
      <c r="K134" s="25"/>
      <c r="L134" s="25"/>
      <c r="M134" s="25"/>
      <c r="N134" s="25"/>
      <c r="O134" s="25"/>
      <c r="P134" s="25"/>
      <c r="Q134" s="25"/>
      <c r="R134" s="25"/>
      <c r="S134" s="25"/>
    </row>
    <row r="135" spans="1:19" s="22" customFormat="1" ht="28" customHeight="1" x14ac:dyDescent="0.2">
      <c r="A135" s="25"/>
      <c r="B135" s="25"/>
      <c r="D135" s="25"/>
      <c r="E135" s="25"/>
      <c r="H135" s="25"/>
      <c r="I135" s="25"/>
      <c r="J135" s="25"/>
      <c r="K135" s="25"/>
      <c r="L135" s="25"/>
      <c r="M135" s="25"/>
      <c r="N135" s="25"/>
      <c r="O135" s="25"/>
      <c r="P135" s="25"/>
      <c r="Q135" s="25"/>
      <c r="R135" s="25"/>
      <c r="S135" s="25"/>
    </row>
    <row r="136" spans="1:19" s="22" customFormat="1" ht="28" customHeight="1" x14ac:dyDescent="0.2">
      <c r="A136" s="25"/>
      <c r="B136" s="25"/>
      <c r="D136" s="25"/>
      <c r="E136" s="25"/>
      <c r="H136" s="25"/>
      <c r="I136" s="25"/>
      <c r="J136" s="25"/>
      <c r="K136" s="25"/>
      <c r="L136" s="25"/>
      <c r="M136" s="25"/>
      <c r="N136" s="25"/>
      <c r="O136" s="25"/>
      <c r="P136" s="25"/>
      <c r="Q136" s="25"/>
      <c r="R136" s="25"/>
      <c r="S136" s="25"/>
    </row>
  </sheetData>
  <mergeCells count="1">
    <mergeCell ref="B2:K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5">
        <x14:dataValidation type="list" allowBlank="1" showInputMessage="1" showErrorMessage="1">
          <x14:formula1>
            <xm:f>线路类后台!$C$4:$C$22</xm:f>
          </x14:formula1>
          <xm:sqref>C4:C27</xm:sqref>
        </x14:dataValidation>
        <x14:dataValidation type="list" allowBlank="1" showInputMessage="1" showErrorMessage="1">
          <x14:formula1>
            <xm:f>线路类后台!$D$4:$D$7</xm:f>
          </x14:formula1>
          <xm:sqref>D4:D27</xm:sqref>
        </x14:dataValidation>
        <x14:dataValidation type="list" allowBlank="1" showInputMessage="1" showErrorMessage="1">
          <x14:formula1>
            <xm:f>线路类后台!$F$4:$F$29</xm:f>
          </x14:formula1>
          <xm:sqref>F4:F27</xm:sqref>
        </x14:dataValidation>
        <x14:dataValidation type="list" allowBlank="1" showInputMessage="1" showErrorMessage="1">
          <x14:formula1>
            <xm:f>线路类后台!$H$4:$H$7</xm:f>
          </x14:formula1>
          <xm:sqref>H4:H27</xm:sqref>
        </x14:dataValidation>
        <x14:dataValidation type="list" allowBlank="1" showInputMessage="1" showErrorMessage="1">
          <x14:formula1>
            <xm:f>线路类后台!$G$4:$G$9</xm:f>
          </x14:formula1>
          <xm:sqref>G4:G27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88"/>
  <sheetViews>
    <sheetView topLeftCell="B1" workbookViewId="0">
      <pane ySplit="3" topLeftCell="A4" activePane="bottomLeft" state="frozen"/>
      <selection pane="bottomLeft" activeCell="H22" sqref="H22"/>
    </sheetView>
  </sheetViews>
  <sheetFormatPr baseColWidth="10" defaultColWidth="8.83203125" defaultRowHeight="28" customHeight="1" x14ac:dyDescent="0.2"/>
  <cols>
    <col min="1" max="1" width="1.33203125" style="27" customWidth="1"/>
    <col min="2" max="2" width="6.1640625" style="27" customWidth="1"/>
    <col min="3" max="3" width="15.83203125" style="22" customWidth="1"/>
    <col min="4" max="4" width="12.1640625" style="27" customWidth="1"/>
    <col min="5" max="5" width="21.6640625" style="27" customWidth="1"/>
    <col min="6" max="6" width="34.1640625" style="27" customWidth="1"/>
    <col min="7" max="10" width="8.83203125" style="27"/>
    <col min="11" max="11" width="7" style="27" customWidth="1"/>
    <col min="12" max="12" width="5.33203125" style="27" customWidth="1"/>
    <col min="13" max="13" width="53.33203125" style="27" customWidth="1"/>
    <col min="14" max="16384" width="8.83203125" style="27"/>
  </cols>
  <sheetData>
    <row r="1" spans="2:10" ht="7.5" customHeight="1" x14ac:dyDescent="0.2"/>
    <row r="2" spans="2:10" ht="34.5" customHeight="1" x14ac:dyDescent="0.2">
      <c r="B2" s="366" t="s">
        <v>1036</v>
      </c>
      <c r="C2" s="366"/>
      <c r="D2" s="366"/>
      <c r="E2" s="366"/>
      <c r="F2" s="366"/>
      <c r="G2" s="366"/>
      <c r="H2" s="366"/>
      <c r="I2" s="366"/>
      <c r="J2" s="366"/>
    </row>
    <row r="3" spans="2:10" ht="26.25" customHeight="1" x14ac:dyDescent="0.2">
      <c r="B3" s="23" t="s">
        <v>0</v>
      </c>
      <c r="C3" s="23" t="s">
        <v>1023</v>
      </c>
      <c r="D3" s="23" t="s">
        <v>186</v>
      </c>
      <c r="E3" s="23" t="s">
        <v>459</v>
      </c>
      <c r="F3" s="23" t="s">
        <v>942</v>
      </c>
      <c r="G3" s="23" t="s">
        <v>183</v>
      </c>
      <c r="H3" s="23" t="s">
        <v>182</v>
      </c>
      <c r="I3" s="23" t="s">
        <v>184</v>
      </c>
      <c r="J3" s="23" t="s">
        <v>185</v>
      </c>
    </row>
    <row r="4" spans="2:10" ht="25" customHeight="1" x14ac:dyDescent="0.2">
      <c r="B4" s="27">
        <v>1</v>
      </c>
      <c r="C4" s="22" t="s">
        <v>1028</v>
      </c>
      <c r="D4" s="27" t="s">
        <v>35</v>
      </c>
      <c r="F4" s="22" t="s">
        <v>312</v>
      </c>
      <c r="G4" s="27" t="s">
        <v>400</v>
      </c>
    </row>
    <row r="5" spans="2:10" ht="25" customHeight="1" x14ac:dyDescent="0.2">
      <c r="B5" s="27">
        <v>2</v>
      </c>
      <c r="C5" s="22" t="s">
        <v>1030</v>
      </c>
      <c r="D5" s="27" t="s">
        <v>36</v>
      </c>
      <c r="F5" s="22" t="s">
        <v>312</v>
      </c>
      <c r="G5" s="27" t="s">
        <v>403</v>
      </c>
    </row>
    <row r="6" spans="2:10" ht="25" customHeight="1" x14ac:dyDescent="0.2">
      <c r="B6" s="27">
        <v>3</v>
      </c>
      <c r="C6" s="22" t="s">
        <v>1031</v>
      </c>
      <c r="F6" s="22" t="s">
        <v>312</v>
      </c>
      <c r="G6" s="27" t="s">
        <v>405</v>
      </c>
    </row>
    <row r="7" spans="2:10" ht="25" customHeight="1" x14ac:dyDescent="0.2">
      <c r="B7" s="27">
        <v>4</v>
      </c>
      <c r="C7" s="22" t="s">
        <v>1029</v>
      </c>
      <c r="E7" s="22"/>
      <c r="F7" s="22" t="s">
        <v>1035</v>
      </c>
      <c r="G7" s="27" t="s">
        <v>406</v>
      </c>
    </row>
    <row r="8" spans="2:10" ht="25" customHeight="1" x14ac:dyDescent="0.2">
      <c r="B8" s="27">
        <v>5</v>
      </c>
      <c r="C8" s="22" t="s">
        <v>1024</v>
      </c>
      <c r="E8" s="22"/>
      <c r="F8" s="22" t="s">
        <v>312</v>
      </c>
      <c r="G8" s="2" t="s">
        <v>714</v>
      </c>
    </row>
    <row r="9" spans="2:10" ht="25" customHeight="1" x14ac:dyDescent="0.2">
      <c r="B9" s="27">
        <v>6</v>
      </c>
      <c r="C9" s="22" t="s">
        <v>1025</v>
      </c>
      <c r="E9" s="22"/>
      <c r="F9" s="22" t="s">
        <v>312</v>
      </c>
      <c r="G9" s="27" t="s">
        <v>407</v>
      </c>
    </row>
    <row r="10" spans="2:10" ht="25" customHeight="1" x14ac:dyDescent="0.2">
      <c r="B10" s="27">
        <v>7</v>
      </c>
      <c r="C10" s="22" t="s">
        <v>1026</v>
      </c>
      <c r="F10" s="22" t="s">
        <v>313</v>
      </c>
      <c r="G10" s="27" t="s">
        <v>970</v>
      </c>
    </row>
    <row r="11" spans="2:10" ht="25" customHeight="1" x14ac:dyDescent="0.2">
      <c r="B11" s="27">
        <v>8</v>
      </c>
      <c r="C11" s="22" t="s">
        <v>1027</v>
      </c>
      <c r="E11" s="22"/>
      <c r="F11" s="22"/>
    </row>
    <row r="12" spans="2:10" ht="25" customHeight="1" x14ac:dyDescent="0.2">
      <c r="B12" s="27">
        <v>9</v>
      </c>
      <c r="C12" s="22" t="s">
        <v>1034</v>
      </c>
      <c r="E12" s="22"/>
      <c r="F12" s="22"/>
    </row>
    <row r="13" spans="2:10" ht="25" customHeight="1" x14ac:dyDescent="0.2">
      <c r="B13" s="27">
        <v>10</v>
      </c>
      <c r="C13" s="22" t="s">
        <v>135</v>
      </c>
      <c r="E13" s="22"/>
      <c r="F13" s="22"/>
    </row>
    <row r="14" spans="2:10" ht="25" customHeight="1" x14ac:dyDescent="0.2">
      <c r="B14" s="27">
        <v>11</v>
      </c>
      <c r="C14" s="22" t="s">
        <v>1032</v>
      </c>
      <c r="F14" s="22"/>
    </row>
    <row r="15" spans="2:10" ht="25" customHeight="1" x14ac:dyDescent="0.2">
      <c r="B15" s="27">
        <v>12</v>
      </c>
      <c r="C15" s="22" t="s">
        <v>1033</v>
      </c>
      <c r="E15" s="22"/>
      <c r="F15" s="22"/>
    </row>
    <row r="16" spans="2:10" ht="25" customHeight="1" x14ac:dyDescent="0.2">
      <c r="B16" s="27">
        <v>13</v>
      </c>
      <c r="C16" s="22" t="s">
        <v>187</v>
      </c>
      <c r="E16" s="22"/>
      <c r="F16" s="22"/>
    </row>
    <row r="17" spans="2:6" ht="25" customHeight="1" x14ac:dyDescent="0.2">
      <c r="B17" s="27">
        <v>14</v>
      </c>
      <c r="E17" s="22"/>
      <c r="F17" s="22"/>
    </row>
    <row r="18" spans="2:6" ht="25" customHeight="1" x14ac:dyDescent="0.2">
      <c r="B18" s="27">
        <v>15</v>
      </c>
      <c r="F18" s="22"/>
    </row>
    <row r="19" spans="2:6" ht="25" customHeight="1" x14ac:dyDescent="0.2">
      <c r="B19" s="27">
        <v>16</v>
      </c>
      <c r="F19" s="22"/>
    </row>
    <row r="20" spans="2:6" ht="25" customHeight="1" x14ac:dyDescent="0.2">
      <c r="B20" s="27">
        <v>17</v>
      </c>
      <c r="E20" s="22"/>
      <c r="F20" s="22"/>
    </row>
    <row r="21" spans="2:6" ht="25" customHeight="1" x14ac:dyDescent="0.2">
      <c r="B21" s="27">
        <v>18</v>
      </c>
      <c r="F21" s="22"/>
    </row>
    <row r="22" spans="2:6" ht="25" customHeight="1" x14ac:dyDescent="0.2">
      <c r="B22" s="27">
        <v>19</v>
      </c>
      <c r="F22" s="22"/>
    </row>
    <row r="23" spans="2:6" ht="25" customHeight="1" x14ac:dyDescent="0.2">
      <c r="B23" s="27">
        <v>20</v>
      </c>
      <c r="F23" s="22"/>
    </row>
    <row r="24" spans="2:6" ht="25" customHeight="1" x14ac:dyDescent="0.2">
      <c r="B24" s="27">
        <v>21</v>
      </c>
      <c r="E24" s="22"/>
      <c r="F24" s="22"/>
    </row>
    <row r="25" spans="2:6" ht="25" customHeight="1" x14ac:dyDescent="0.2">
      <c r="E25" s="22"/>
      <c r="F25" s="22"/>
    </row>
    <row r="26" spans="2:6" ht="25" customHeight="1" x14ac:dyDescent="0.2">
      <c r="F26" s="22"/>
    </row>
    <row r="27" spans="2:6" ht="25" customHeight="1" x14ac:dyDescent="0.2">
      <c r="F27" s="22"/>
    </row>
    <row r="28" spans="2:6" ht="25" customHeight="1" x14ac:dyDescent="0.2">
      <c r="F28" s="22"/>
    </row>
    <row r="29" spans="2:6" ht="25" customHeight="1" x14ac:dyDescent="0.2">
      <c r="F29" s="22"/>
    </row>
    <row r="30" spans="2:6" ht="25" customHeight="1" x14ac:dyDescent="0.2"/>
    <row r="31" spans="2:6" ht="25" customHeight="1" x14ac:dyDescent="0.2">
      <c r="E31" s="22"/>
    </row>
    <row r="32" spans="2:6" ht="25" customHeight="1" x14ac:dyDescent="0.2">
      <c r="E32" s="22"/>
    </row>
    <row r="33" spans="5:5" ht="25" customHeight="1" x14ac:dyDescent="0.2">
      <c r="E33" s="22"/>
    </row>
    <row r="34" spans="5:5" ht="25" customHeight="1" x14ac:dyDescent="0.2"/>
    <row r="35" spans="5:5" ht="25" customHeight="1" x14ac:dyDescent="0.2"/>
    <row r="36" spans="5:5" ht="25" customHeight="1" x14ac:dyDescent="0.2"/>
    <row r="37" spans="5:5" ht="25" customHeight="1" x14ac:dyDescent="0.2"/>
    <row r="38" spans="5:5" ht="25" customHeight="1" x14ac:dyDescent="0.2"/>
    <row r="39" spans="5:5" ht="25" customHeight="1" x14ac:dyDescent="0.2"/>
    <row r="40" spans="5:5" ht="25" customHeight="1" x14ac:dyDescent="0.2"/>
    <row r="41" spans="5:5" ht="25" customHeight="1" x14ac:dyDescent="0.2"/>
    <row r="42" spans="5:5" ht="25" customHeight="1" x14ac:dyDescent="0.2"/>
    <row r="43" spans="5:5" ht="25" customHeight="1" x14ac:dyDescent="0.2"/>
    <row r="44" spans="5:5" ht="25" customHeight="1" x14ac:dyDescent="0.2"/>
    <row r="45" spans="5:5" ht="25" customHeight="1" x14ac:dyDescent="0.2"/>
    <row r="46" spans="5:5" ht="25" customHeight="1" x14ac:dyDescent="0.2"/>
    <row r="47" spans="5:5" ht="25" customHeight="1" x14ac:dyDescent="0.2"/>
    <row r="48" spans="5:5" ht="25" customHeight="1" x14ac:dyDescent="0.2"/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  <row r="86" ht="25" customHeight="1" x14ac:dyDescent="0.2"/>
    <row r="87" ht="25" customHeight="1" x14ac:dyDescent="0.2"/>
    <row r="88" ht="25" customHeight="1" x14ac:dyDescent="0.2"/>
  </sheetData>
  <mergeCells count="1">
    <mergeCell ref="B2:J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材料出售类后台!$J$4:$J$11</xm:f>
          </x14:formula1>
          <xm:sqref>G10:G11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88"/>
  <sheetViews>
    <sheetView topLeftCell="B1" workbookViewId="0">
      <pane ySplit="3" topLeftCell="A4" activePane="bottomLeft" state="frozen"/>
      <selection pane="bottomLeft" activeCell="F8" sqref="F8"/>
    </sheetView>
  </sheetViews>
  <sheetFormatPr baseColWidth="10" defaultColWidth="8.83203125" defaultRowHeight="28" customHeight="1" x14ac:dyDescent="0.2"/>
  <cols>
    <col min="1" max="1" width="1.33203125" style="27" customWidth="1"/>
    <col min="2" max="2" width="6.1640625" style="27" customWidth="1"/>
    <col min="3" max="3" width="15.83203125" style="22" customWidth="1"/>
    <col min="4" max="4" width="15.33203125" style="27" customWidth="1"/>
    <col min="5" max="5" width="21.6640625" style="27" customWidth="1"/>
    <col min="6" max="6" width="34.6640625" style="27" customWidth="1"/>
    <col min="7" max="10" width="8.83203125" style="27"/>
    <col min="11" max="11" width="7" style="27" customWidth="1"/>
    <col min="12" max="12" width="5.33203125" style="27" customWidth="1"/>
    <col min="13" max="13" width="53.33203125" style="27" customWidth="1"/>
    <col min="14" max="16384" width="8.83203125" style="27"/>
  </cols>
  <sheetData>
    <row r="1" spans="2:10" ht="7.5" customHeight="1" x14ac:dyDescent="0.2"/>
    <row r="2" spans="2:10" ht="34.5" customHeight="1" x14ac:dyDescent="0.2">
      <c r="B2" s="366" t="s">
        <v>972</v>
      </c>
      <c r="C2" s="366"/>
      <c r="D2" s="366"/>
      <c r="E2" s="366"/>
      <c r="F2" s="366"/>
      <c r="G2" s="366"/>
      <c r="H2" s="366"/>
      <c r="I2" s="366"/>
      <c r="J2" s="366"/>
    </row>
    <row r="3" spans="2:10" ht="26.25" customHeight="1" x14ac:dyDescent="0.2">
      <c r="B3" s="23" t="s">
        <v>0</v>
      </c>
      <c r="C3" s="23" t="s">
        <v>460</v>
      </c>
      <c r="D3" s="23" t="s">
        <v>186</v>
      </c>
      <c r="E3" s="23" t="s">
        <v>459</v>
      </c>
      <c r="F3" s="23" t="s">
        <v>942</v>
      </c>
      <c r="G3" s="23" t="s">
        <v>183</v>
      </c>
      <c r="H3" s="23" t="s">
        <v>182</v>
      </c>
      <c r="I3" s="23" t="s">
        <v>184</v>
      </c>
      <c r="J3" s="23" t="s">
        <v>185</v>
      </c>
    </row>
    <row r="4" spans="2:10" ht="25" customHeight="1" x14ac:dyDescent="0.2">
      <c r="B4" s="27">
        <v>1</v>
      </c>
      <c r="C4" s="22" t="s">
        <v>137</v>
      </c>
      <c r="D4" s="27" t="s">
        <v>713</v>
      </c>
      <c r="E4" s="24"/>
      <c r="F4" s="22" t="s">
        <v>975</v>
      </c>
      <c r="G4" s="27" t="s">
        <v>400</v>
      </c>
    </row>
    <row r="5" spans="2:10" ht="25" customHeight="1" x14ac:dyDescent="0.2">
      <c r="B5" s="27">
        <v>2</v>
      </c>
      <c r="C5" s="22" t="s">
        <v>973</v>
      </c>
      <c r="D5" s="27" t="s">
        <v>711</v>
      </c>
      <c r="E5" s="24"/>
      <c r="F5" s="22" t="s">
        <v>976</v>
      </c>
      <c r="G5" s="27" t="s">
        <v>403</v>
      </c>
    </row>
    <row r="6" spans="2:10" ht="25" customHeight="1" x14ac:dyDescent="0.2">
      <c r="B6" s="27">
        <v>3</v>
      </c>
      <c r="C6" s="22" t="s">
        <v>974</v>
      </c>
      <c r="D6" s="27" t="s">
        <v>398</v>
      </c>
      <c r="E6" s="22"/>
      <c r="F6" s="22" t="s">
        <v>977</v>
      </c>
      <c r="G6" s="27" t="s">
        <v>405</v>
      </c>
    </row>
    <row r="7" spans="2:10" ht="25" customHeight="1" x14ac:dyDescent="0.2">
      <c r="B7" s="27">
        <v>4</v>
      </c>
      <c r="C7" s="22" t="s">
        <v>138</v>
      </c>
      <c r="D7" s="27" t="s">
        <v>709</v>
      </c>
      <c r="E7" s="22"/>
      <c r="F7" s="22" t="s">
        <v>990</v>
      </c>
      <c r="G7" s="27" t="s">
        <v>406</v>
      </c>
    </row>
    <row r="8" spans="2:10" ht="25" customHeight="1" x14ac:dyDescent="0.2">
      <c r="B8" s="27">
        <v>5</v>
      </c>
      <c r="C8" s="22" t="s">
        <v>978</v>
      </c>
      <c r="E8" s="22"/>
      <c r="F8" s="22" t="s">
        <v>1015</v>
      </c>
      <c r="G8" s="2" t="s">
        <v>714</v>
      </c>
    </row>
    <row r="9" spans="2:10" ht="25" customHeight="1" x14ac:dyDescent="0.2">
      <c r="B9" s="27">
        <v>6</v>
      </c>
      <c r="C9" s="22" t="s">
        <v>979</v>
      </c>
      <c r="E9" s="22"/>
      <c r="F9" s="22" t="s">
        <v>992</v>
      </c>
      <c r="G9" s="27" t="s">
        <v>407</v>
      </c>
    </row>
    <row r="10" spans="2:10" ht="25" customHeight="1" x14ac:dyDescent="0.2">
      <c r="B10" s="27">
        <v>7</v>
      </c>
      <c r="C10" s="22" t="s">
        <v>981</v>
      </c>
      <c r="E10" s="22"/>
      <c r="F10" s="22" t="s">
        <v>1014</v>
      </c>
      <c r="G10" s="27" t="s">
        <v>970</v>
      </c>
    </row>
    <row r="11" spans="2:10" ht="25" customHeight="1" x14ac:dyDescent="0.2">
      <c r="B11" s="27">
        <v>8</v>
      </c>
      <c r="C11" s="22" t="s">
        <v>980</v>
      </c>
      <c r="E11" s="22"/>
      <c r="F11" s="22" t="s">
        <v>1013</v>
      </c>
    </row>
    <row r="12" spans="2:10" ht="25" customHeight="1" x14ac:dyDescent="0.2">
      <c r="B12" s="27">
        <v>9</v>
      </c>
      <c r="C12" s="22" t="s">
        <v>982</v>
      </c>
      <c r="E12" s="22"/>
      <c r="F12" s="22" t="s">
        <v>995</v>
      </c>
    </row>
    <row r="13" spans="2:10" ht="25" customHeight="1" x14ac:dyDescent="0.2">
      <c r="B13" s="27">
        <v>10</v>
      </c>
      <c r="C13" s="22" t="s">
        <v>983</v>
      </c>
      <c r="E13" s="22"/>
      <c r="F13" s="22" t="s">
        <v>1012</v>
      </c>
    </row>
    <row r="14" spans="2:10" ht="25" customHeight="1" x14ac:dyDescent="0.2">
      <c r="B14" s="27">
        <v>11</v>
      </c>
      <c r="C14" s="22" t="s">
        <v>984</v>
      </c>
      <c r="F14" s="22" t="s">
        <v>1011</v>
      </c>
    </row>
    <row r="15" spans="2:10" ht="25" customHeight="1" x14ac:dyDescent="0.2">
      <c r="B15" s="27">
        <v>12</v>
      </c>
      <c r="C15" s="22" t="s">
        <v>149</v>
      </c>
      <c r="F15" s="22" t="s">
        <v>1010</v>
      </c>
    </row>
    <row r="16" spans="2:10" ht="25" customHeight="1" x14ac:dyDescent="0.2">
      <c r="B16" s="27">
        <v>13</v>
      </c>
      <c r="C16" s="22" t="s">
        <v>985</v>
      </c>
      <c r="F16" s="22" t="s">
        <v>1000</v>
      </c>
    </row>
    <row r="17" spans="2:6" ht="25" customHeight="1" x14ac:dyDescent="0.2">
      <c r="B17" s="27">
        <v>14</v>
      </c>
      <c r="C17" s="22" t="s">
        <v>146</v>
      </c>
      <c r="F17" s="22" t="s">
        <v>999</v>
      </c>
    </row>
    <row r="18" spans="2:6" ht="25" customHeight="1" x14ac:dyDescent="0.2">
      <c r="B18" s="27">
        <v>15</v>
      </c>
      <c r="C18" s="22" t="s">
        <v>147</v>
      </c>
      <c r="F18" s="22" t="s">
        <v>1001</v>
      </c>
    </row>
    <row r="19" spans="2:6" ht="25" customHeight="1" x14ac:dyDescent="0.2">
      <c r="B19" s="27">
        <v>16</v>
      </c>
      <c r="C19" s="22" t="s">
        <v>14</v>
      </c>
      <c r="F19" s="22" t="s">
        <v>1002</v>
      </c>
    </row>
    <row r="20" spans="2:6" ht="25" customHeight="1" x14ac:dyDescent="0.2">
      <c r="B20" s="27">
        <v>17</v>
      </c>
      <c r="C20" s="22" t="s">
        <v>986</v>
      </c>
      <c r="F20" s="22" t="s">
        <v>1003</v>
      </c>
    </row>
    <row r="21" spans="2:6" ht="25" customHeight="1" x14ac:dyDescent="0.2">
      <c r="B21" s="27">
        <v>18</v>
      </c>
      <c r="C21" s="22" t="s">
        <v>987</v>
      </c>
      <c r="E21" s="22"/>
      <c r="F21" s="22" t="s">
        <v>139</v>
      </c>
    </row>
    <row r="22" spans="2:6" ht="25" customHeight="1" x14ac:dyDescent="0.2">
      <c r="B22" s="27">
        <v>19</v>
      </c>
      <c r="C22" s="22" t="s">
        <v>989</v>
      </c>
      <c r="E22" s="22"/>
      <c r="F22" s="22" t="s">
        <v>140</v>
      </c>
    </row>
    <row r="23" spans="2:6" ht="25" customHeight="1" x14ac:dyDescent="0.2">
      <c r="B23" s="27">
        <v>20</v>
      </c>
      <c r="C23" s="22" t="s">
        <v>988</v>
      </c>
      <c r="E23" s="22"/>
      <c r="F23" s="22" t="s">
        <v>1008</v>
      </c>
    </row>
    <row r="24" spans="2:6" ht="25" customHeight="1" x14ac:dyDescent="0.2">
      <c r="B24" s="27">
        <v>21</v>
      </c>
      <c r="C24" s="22" t="s">
        <v>1005</v>
      </c>
      <c r="F24" s="22" t="s">
        <v>1004</v>
      </c>
    </row>
    <row r="25" spans="2:6" ht="25" customHeight="1" x14ac:dyDescent="0.2">
      <c r="B25" s="27">
        <v>22</v>
      </c>
      <c r="C25" s="22" t="s">
        <v>1007</v>
      </c>
      <c r="F25" s="22" t="s">
        <v>1009</v>
      </c>
    </row>
    <row r="26" spans="2:6" ht="25" customHeight="1" x14ac:dyDescent="0.2">
      <c r="C26" s="22" t="s">
        <v>708</v>
      </c>
      <c r="F26" s="22" t="s">
        <v>1006</v>
      </c>
    </row>
    <row r="27" spans="2:6" ht="25" customHeight="1" x14ac:dyDescent="0.2">
      <c r="F27" s="22" t="s">
        <v>1016</v>
      </c>
    </row>
    <row r="28" spans="2:6" ht="25" customHeight="1" x14ac:dyDescent="0.2">
      <c r="F28" s="22" t="s">
        <v>150</v>
      </c>
    </row>
    <row r="29" spans="2:6" ht="25" customHeight="1" x14ac:dyDescent="0.2">
      <c r="F29" s="22" t="s">
        <v>1018</v>
      </c>
    </row>
    <row r="30" spans="2:6" ht="25" customHeight="1" x14ac:dyDescent="0.2">
      <c r="F30" s="22" t="s">
        <v>1019</v>
      </c>
    </row>
    <row r="31" spans="2:6" ht="25" customHeight="1" x14ac:dyDescent="0.2">
      <c r="F31" s="22" t="s">
        <v>461</v>
      </c>
    </row>
    <row r="32" spans="2:6" ht="25" customHeight="1" x14ac:dyDescent="0.2">
      <c r="F32" s="22" t="s">
        <v>11</v>
      </c>
    </row>
    <row r="33" ht="25" customHeight="1" x14ac:dyDescent="0.2"/>
    <row r="34" ht="25" customHeight="1" x14ac:dyDescent="0.2"/>
    <row r="35" ht="25" customHeight="1" x14ac:dyDescent="0.2"/>
    <row r="36" ht="25" customHeight="1" x14ac:dyDescent="0.2"/>
    <row r="37" ht="25" customHeight="1" x14ac:dyDescent="0.2"/>
    <row r="38" ht="25" customHeight="1" x14ac:dyDescent="0.2"/>
    <row r="39" ht="25" customHeight="1" x14ac:dyDescent="0.2"/>
    <row r="40" ht="25" customHeight="1" x14ac:dyDescent="0.2"/>
    <row r="41" ht="25" customHeight="1" x14ac:dyDescent="0.2"/>
    <row r="42" ht="25" customHeight="1" x14ac:dyDescent="0.2"/>
    <row r="43" ht="25" customHeight="1" x14ac:dyDescent="0.2"/>
    <row r="44" ht="25" customHeight="1" x14ac:dyDescent="0.2"/>
    <row r="45" ht="25" customHeight="1" x14ac:dyDescent="0.2"/>
    <row r="46" ht="25" customHeight="1" x14ac:dyDescent="0.2"/>
    <row r="47" ht="25" customHeight="1" x14ac:dyDescent="0.2"/>
    <row r="48" ht="25" customHeight="1" x14ac:dyDescent="0.2"/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  <row r="86" ht="25" customHeight="1" x14ac:dyDescent="0.2"/>
    <row r="87" ht="25" customHeight="1" x14ac:dyDescent="0.2"/>
    <row r="88" ht="25" customHeight="1" x14ac:dyDescent="0.2"/>
  </sheetData>
  <mergeCells count="1">
    <mergeCell ref="B2:J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材料出售类后台!$J$4:$J$11</xm:f>
          </x14:formula1>
          <xm:sqref>G10:G11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88"/>
  <sheetViews>
    <sheetView topLeftCell="B1" workbookViewId="0">
      <pane ySplit="3" topLeftCell="A4" activePane="bottomLeft" state="frozen"/>
      <selection pane="bottomLeft" activeCell="M39" sqref="M39"/>
    </sheetView>
  </sheetViews>
  <sheetFormatPr baseColWidth="10" defaultColWidth="8.83203125" defaultRowHeight="28" customHeight="1" x14ac:dyDescent="0.2"/>
  <cols>
    <col min="1" max="1" width="1.33203125" style="27" customWidth="1"/>
    <col min="2" max="2" width="6.1640625" style="27" customWidth="1"/>
    <col min="3" max="3" width="15.83203125" style="22" customWidth="1"/>
    <col min="4" max="4" width="12.1640625" style="27" customWidth="1"/>
    <col min="5" max="5" width="21.6640625" style="27" customWidth="1"/>
    <col min="6" max="6" width="32.6640625" style="27" customWidth="1"/>
    <col min="7" max="10" width="8.83203125" style="27"/>
    <col min="11" max="11" width="7" style="27" customWidth="1"/>
    <col min="12" max="12" width="5.33203125" style="27" customWidth="1"/>
    <col min="13" max="13" width="53.33203125" style="27" customWidth="1"/>
    <col min="14" max="16384" width="8.83203125" style="27"/>
  </cols>
  <sheetData>
    <row r="1" spans="2:10" ht="7.5" customHeight="1" x14ac:dyDescent="0.2"/>
    <row r="2" spans="2:10" ht="34.5" customHeight="1" x14ac:dyDescent="0.2">
      <c r="B2" s="366" t="s">
        <v>1021</v>
      </c>
      <c r="C2" s="366"/>
      <c r="D2" s="366"/>
      <c r="E2" s="366"/>
      <c r="F2" s="366"/>
      <c r="G2" s="366"/>
      <c r="H2" s="366"/>
      <c r="I2" s="366"/>
      <c r="J2" s="366"/>
    </row>
    <row r="3" spans="2:10" ht="26.25" customHeight="1" x14ac:dyDescent="0.2">
      <c r="B3" s="23" t="s">
        <v>0</v>
      </c>
      <c r="C3" s="23" t="s">
        <v>460</v>
      </c>
      <c r="D3" s="23" t="s">
        <v>186</v>
      </c>
      <c r="E3" s="23" t="s">
        <v>459</v>
      </c>
      <c r="F3" s="23" t="s">
        <v>942</v>
      </c>
      <c r="G3" s="23" t="s">
        <v>183</v>
      </c>
      <c r="H3" s="23" t="s">
        <v>182</v>
      </c>
      <c r="I3" s="23" t="s">
        <v>184</v>
      </c>
      <c r="J3" s="23" t="s">
        <v>185</v>
      </c>
    </row>
    <row r="4" spans="2:10" ht="25" customHeight="1" x14ac:dyDescent="0.2">
      <c r="B4" s="27">
        <v>1</v>
      </c>
      <c r="C4" s="22" t="s">
        <v>170</v>
      </c>
      <c r="D4" s="27" t="s">
        <v>713</v>
      </c>
      <c r="F4" s="22" t="s">
        <v>975</v>
      </c>
      <c r="G4" s="27" t="s">
        <v>400</v>
      </c>
    </row>
    <row r="5" spans="2:10" ht="25" customHeight="1" x14ac:dyDescent="0.2">
      <c r="B5" s="27">
        <v>2</v>
      </c>
      <c r="C5" s="22" t="s">
        <v>171</v>
      </c>
      <c r="D5" s="27" t="s">
        <v>711</v>
      </c>
      <c r="F5" s="22" t="s">
        <v>976</v>
      </c>
      <c r="G5" s="27" t="s">
        <v>403</v>
      </c>
    </row>
    <row r="6" spans="2:10" ht="25" customHeight="1" x14ac:dyDescent="0.2">
      <c r="B6" s="27">
        <v>3</v>
      </c>
      <c r="C6" s="22" t="s">
        <v>132</v>
      </c>
      <c r="D6" s="27" t="s">
        <v>398</v>
      </c>
      <c r="F6" s="22" t="s">
        <v>977</v>
      </c>
      <c r="G6" s="27" t="s">
        <v>405</v>
      </c>
    </row>
    <row r="7" spans="2:10" ht="25" customHeight="1" x14ac:dyDescent="0.2">
      <c r="B7" s="27">
        <v>4</v>
      </c>
      <c r="C7" s="22" t="s">
        <v>1017</v>
      </c>
      <c r="D7" s="27" t="s">
        <v>709</v>
      </c>
      <c r="E7" s="22"/>
      <c r="F7" s="22" t="s">
        <v>991</v>
      </c>
      <c r="G7" s="27" t="s">
        <v>406</v>
      </c>
    </row>
    <row r="8" spans="2:10" ht="25" customHeight="1" x14ac:dyDescent="0.2">
      <c r="B8" s="27">
        <v>5</v>
      </c>
      <c r="C8" s="22" t="s">
        <v>1020</v>
      </c>
      <c r="E8" s="22"/>
      <c r="F8" s="22" t="s">
        <v>992</v>
      </c>
      <c r="G8" s="2" t="s">
        <v>714</v>
      </c>
    </row>
    <row r="9" spans="2:10" ht="25" customHeight="1" x14ac:dyDescent="0.2">
      <c r="B9" s="27">
        <v>6</v>
      </c>
      <c r="C9" s="22" t="s">
        <v>131</v>
      </c>
      <c r="E9" s="22"/>
      <c r="F9" s="22" t="s">
        <v>993</v>
      </c>
      <c r="G9" s="27" t="s">
        <v>407</v>
      </c>
    </row>
    <row r="10" spans="2:10" ht="25" customHeight="1" x14ac:dyDescent="0.2">
      <c r="B10" s="27">
        <v>7</v>
      </c>
      <c r="C10" s="22" t="s">
        <v>307</v>
      </c>
      <c r="F10" s="22" t="s">
        <v>994</v>
      </c>
      <c r="G10" s="27" t="s">
        <v>970</v>
      </c>
    </row>
    <row r="11" spans="2:10" ht="25" customHeight="1" x14ac:dyDescent="0.2">
      <c r="B11" s="27">
        <v>8</v>
      </c>
      <c r="C11" s="22" t="s">
        <v>708</v>
      </c>
      <c r="E11" s="22"/>
      <c r="F11" s="22" t="s">
        <v>995</v>
      </c>
    </row>
    <row r="12" spans="2:10" ht="25" customHeight="1" x14ac:dyDescent="0.2">
      <c r="B12" s="27">
        <v>9</v>
      </c>
      <c r="E12" s="22"/>
      <c r="F12" s="22" t="s">
        <v>172</v>
      </c>
    </row>
    <row r="13" spans="2:10" ht="25" customHeight="1" x14ac:dyDescent="0.2">
      <c r="B13" s="27">
        <v>10</v>
      </c>
      <c r="E13" s="22"/>
      <c r="F13" s="22" t="s">
        <v>174</v>
      </c>
    </row>
    <row r="14" spans="2:10" ht="25" customHeight="1" x14ac:dyDescent="0.2">
      <c r="B14" s="27">
        <v>11</v>
      </c>
      <c r="F14" s="22" t="s">
        <v>319</v>
      </c>
    </row>
    <row r="15" spans="2:10" ht="25" customHeight="1" x14ac:dyDescent="0.2">
      <c r="B15" s="27">
        <v>12</v>
      </c>
      <c r="E15" s="22"/>
      <c r="F15" s="22" t="s">
        <v>320</v>
      </c>
    </row>
    <row r="16" spans="2:10" ht="25" customHeight="1" x14ac:dyDescent="0.2">
      <c r="B16" s="27">
        <v>13</v>
      </c>
      <c r="E16" s="22"/>
      <c r="F16" s="22" t="s">
        <v>173</v>
      </c>
    </row>
    <row r="17" spans="2:6" ht="25" customHeight="1" x14ac:dyDescent="0.2">
      <c r="B17" s="27">
        <v>14</v>
      </c>
      <c r="E17" s="22"/>
      <c r="F17" s="22" t="s">
        <v>996</v>
      </c>
    </row>
    <row r="18" spans="2:6" ht="25" customHeight="1" x14ac:dyDescent="0.2">
      <c r="B18" s="27">
        <v>15</v>
      </c>
      <c r="F18" s="22" t="s">
        <v>997</v>
      </c>
    </row>
    <row r="19" spans="2:6" ht="25" customHeight="1" x14ac:dyDescent="0.2">
      <c r="B19" s="27">
        <v>16</v>
      </c>
      <c r="F19" s="22" t="s">
        <v>998</v>
      </c>
    </row>
    <row r="20" spans="2:6" ht="25" customHeight="1" x14ac:dyDescent="0.2">
      <c r="B20" s="27">
        <v>17</v>
      </c>
      <c r="E20" s="22"/>
      <c r="F20" s="22" t="s">
        <v>1000</v>
      </c>
    </row>
    <row r="21" spans="2:6" ht="25" customHeight="1" x14ac:dyDescent="0.2">
      <c r="B21" s="27">
        <v>18</v>
      </c>
      <c r="F21" s="22" t="s">
        <v>999</v>
      </c>
    </row>
    <row r="22" spans="2:6" ht="25" customHeight="1" x14ac:dyDescent="0.2">
      <c r="B22" s="27">
        <v>19</v>
      </c>
      <c r="F22" s="22" t="s">
        <v>1001</v>
      </c>
    </row>
    <row r="23" spans="2:6" ht="25" customHeight="1" x14ac:dyDescent="0.2">
      <c r="B23" s="27">
        <v>20</v>
      </c>
      <c r="F23" s="22" t="s">
        <v>1022</v>
      </c>
    </row>
    <row r="24" spans="2:6" ht="25" customHeight="1" x14ac:dyDescent="0.2">
      <c r="B24" s="27">
        <v>21</v>
      </c>
      <c r="E24" s="22"/>
      <c r="F24" s="22" t="s">
        <v>1003</v>
      </c>
    </row>
    <row r="25" spans="2:6" ht="25" customHeight="1" x14ac:dyDescent="0.2">
      <c r="E25" s="22"/>
      <c r="F25" s="22" t="s">
        <v>150</v>
      </c>
    </row>
    <row r="26" spans="2:6" ht="25" customHeight="1" x14ac:dyDescent="0.2">
      <c r="F26" s="22" t="s">
        <v>175</v>
      </c>
    </row>
    <row r="27" spans="2:6" ht="25" customHeight="1" x14ac:dyDescent="0.2">
      <c r="F27" s="22" t="s">
        <v>176</v>
      </c>
    </row>
    <row r="28" spans="2:6" ht="25" customHeight="1" x14ac:dyDescent="0.2">
      <c r="F28" s="22" t="s">
        <v>461</v>
      </c>
    </row>
    <row r="29" spans="2:6" ht="25" customHeight="1" x14ac:dyDescent="0.2">
      <c r="F29" s="22" t="s">
        <v>11</v>
      </c>
    </row>
    <row r="30" spans="2:6" ht="25" customHeight="1" x14ac:dyDescent="0.2">
      <c r="F30" s="22" t="s">
        <v>315</v>
      </c>
    </row>
    <row r="31" spans="2:6" ht="25" customHeight="1" x14ac:dyDescent="0.2">
      <c r="E31" s="22"/>
      <c r="F31" s="22" t="s">
        <v>316</v>
      </c>
    </row>
    <row r="32" spans="2:6" ht="25" customHeight="1" x14ac:dyDescent="0.2">
      <c r="E32" s="22"/>
      <c r="F32" s="22" t="s">
        <v>317</v>
      </c>
    </row>
    <row r="33" spans="5:6" ht="25" customHeight="1" x14ac:dyDescent="0.2">
      <c r="E33" s="22"/>
      <c r="F33" s="22" t="s">
        <v>318</v>
      </c>
    </row>
    <row r="34" spans="5:6" ht="25" customHeight="1" x14ac:dyDescent="0.2">
      <c r="F34" s="22" t="s">
        <v>321</v>
      </c>
    </row>
    <row r="35" spans="5:6" ht="25" customHeight="1" x14ac:dyDescent="0.2">
      <c r="F35" s="22" t="s">
        <v>322</v>
      </c>
    </row>
    <row r="36" spans="5:6" ht="25" customHeight="1" x14ac:dyDescent="0.2">
      <c r="F36" s="22" t="s">
        <v>323</v>
      </c>
    </row>
    <row r="37" spans="5:6" ht="25" customHeight="1" x14ac:dyDescent="0.2">
      <c r="F37" s="22" t="s">
        <v>317</v>
      </c>
    </row>
    <row r="38" spans="5:6" ht="25" customHeight="1" x14ac:dyDescent="0.2"/>
    <row r="39" spans="5:6" ht="25" customHeight="1" x14ac:dyDescent="0.2"/>
    <row r="40" spans="5:6" ht="25" customHeight="1" x14ac:dyDescent="0.2"/>
    <row r="41" spans="5:6" ht="25" customHeight="1" x14ac:dyDescent="0.2"/>
    <row r="42" spans="5:6" ht="25" customHeight="1" x14ac:dyDescent="0.2"/>
    <row r="43" spans="5:6" ht="25" customHeight="1" x14ac:dyDescent="0.2"/>
    <row r="44" spans="5:6" ht="25" customHeight="1" x14ac:dyDescent="0.2"/>
    <row r="45" spans="5:6" ht="25" customHeight="1" x14ac:dyDescent="0.2"/>
    <row r="46" spans="5:6" ht="25" customHeight="1" x14ac:dyDescent="0.2"/>
    <row r="47" spans="5:6" ht="25" customHeight="1" x14ac:dyDescent="0.2"/>
    <row r="48" spans="5:6" ht="25" customHeight="1" x14ac:dyDescent="0.2"/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  <row r="86" ht="25" customHeight="1" x14ac:dyDescent="0.2"/>
    <row r="87" ht="25" customHeight="1" x14ac:dyDescent="0.2"/>
    <row r="88" ht="25" customHeight="1" x14ac:dyDescent="0.2"/>
  </sheetData>
  <mergeCells count="1">
    <mergeCell ref="B2:J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材料出售类后台!$J$4:$J$11</xm:f>
          </x14:formula1>
          <xm:sqref>G10:G11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36"/>
  <sheetViews>
    <sheetView topLeftCell="B1" workbookViewId="0">
      <pane ySplit="3" topLeftCell="A4" activePane="bottomLeft" state="frozen"/>
      <selection pane="bottomLeft" activeCell="G19" sqref="G19"/>
    </sheetView>
  </sheetViews>
  <sheetFormatPr baseColWidth="10" defaultColWidth="8.83203125" defaultRowHeight="28" customHeight="1" x14ac:dyDescent="0.2"/>
  <cols>
    <col min="1" max="1" width="1.33203125" style="25" customWidth="1"/>
    <col min="2" max="2" width="6.1640625" style="25" customWidth="1"/>
    <col min="3" max="3" width="24.1640625" style="22" customWidth="1"/>
    <col min="4" max="5" width="15.33203125" style="25" customWidth="1"/>
    <col min="6" max="6" width="32.6640625" style="22" customWidth="1"/>
    <col min="7" max="7" width="12.1640625" style="22" customWidth="1"/>
    <col min="8" max="11" width="8.83203125" style="25"/>
    <col min="12" max="12" width="7" style="25" customWidth="1"/>
    <col min="13" max="13" width="29" style="25" customWidth="1"/>
    <col min="14" max="14" width="19.1640625" style="25" customWidth="1"/>
    <col min="15" max="16384" width="8.83203125" style="25"/>
  </cols>
  <sheetData>
    <row r="1" spans="2:13" ht="7.5" customHeight="1" x14ac:dyDescent="0.2"/>
    <row r="2" spans="2:13" ht="34.5" customHeight="1" x14ac:dyDescent="0.2">
      <c r="B2" s="366" t="s">
        <v>944</v>
      </c>
      <c r="C2" s="366"/>
      <c r="D2" s="366"/>
      <c r="E2" s="366"/>
      <c r="F2" s="366"/>
      <c r="G2" s="366"/>
      <c r="H2" s="366"/>
      <c r="I2" s="366"/>
      <c r="J2" s="366"/>
      <c r="K2" s="366"/>
    </row>
    <row r="3" spans="2:13" ht="26.25" customHeight="1" x14ac:dyDescent="0.2">
      <c r="B3" s="23" t="s">
        <v>0</v>
      </c>
      <c r="C3" s="23" t="s">
        <v>460</v>
      </c>
      <c r="D3" s="23" t="s">
        <v>186</v>
      </c>
      <c r="E3" s="23" t="s">
        <v>459</v>
      </c>
      <c r="F3" s="23" t="s">
        <v>853</v>
      </c>
      <c r="G3" s="23" t="s">
        <v>874</v>
      </c>
      <c r="H3" s="23" t="s">
        <v>183</v>
      </c>
      <c r="I3" s="23" t="s">
        <v>182</v>
      </c>
      <c r="J3" s="23" t="s">
        <v>184</v>
      </c>
      <c r="K3" s="23" t="s">
        <v>185</v>
      </c>
      <c r="M3" s="25" t="s">
        <v>311</v>
      </c>
    </row>
    <row r="4" spans="2:13" ht="25" customHeight="1" x14ac:dyDescent="0.2">
      <c r="B4" s="25">
        <v>1</v>
      </c>
      <c r="C4" s="22" t="s">
        <v>151</v>
      </c>
      <c r="D4" s="25" t="s">
        <v>713</v>
      </c>
      <c r="F4" s="26" t="s">
        <v>854</v>
      </c>
      <c r="G4" s="26" t="s">
        <v>884</v>
      </c>
      <c r="H4" s="25" t="s">
        <v>400</v>
      </c>
    </row>
    <row r="5" spans="2:13" ht="25" customHeight="1" x14ac:dyDescent="0.2">
      <c r="B5" s="25">
        <v>2</v>
      </c>
      <c r="C5" s="22" t="s">
        <v>870</v>
      </c>
      <c r="D5" s="25" t="s">
        <v>711</v>
      </c>
      <c r="F5" s="26" t="s">
        <v>855</v>
      </c>
      <c r="G5" s="26" t="s">
        <v>885</v>
      </c>
      <c r="H5" s="25" t="s">
        <v>714</v>
      </c>
    </row>
    <row r="6" spans="2:13" ht="25" customHeight="1" x14ac:dyDescent="0.2">
      <c r="B6" s="25">
        <v>3</v>
      </c>
      <c r="C6" s="22" t="s">
        <v>872</v>
      </c>
      <c r="D6" s="25" t="s">
        <v>398</v>
      </c>
      <c r="F6" s="26" t="s">
        <v>856</v>
      </c>
      <c r="G6" s="6" t="s">
        <v>461</v>
      </c>
      <c r="H6" s="25" t="s">
        <v>403</v>
      </c>
    </row>
    <row r="7" spans="2:13" ht="25" customHeight="1" x14ac:dyDescent="0.2">
      <c r="B7" s="25">
        <v>4</v>
      </c>
      <c r="C7" s="22" t="s">
        <v>873</v>
      </c>
      <c r="D7" s="25" t="s">
        <v>709</v>
      </c>
      <c r="F7" s="26" t="s">
        <v>857</v>
      </c>
      <c r="G7" s="26" t="s">
        <v>892</v>
      </c>
      <c r="H7" s="25" t="s">
        <v>405</v>
      </c>
    </row>
    <row r="8" spans="2:13" ht="25" customHeight="1" x14ac:dyDescent="0.2">
      <c r="B8" s="25">
        <v>5</v>
      </c>
      <c r="C8" s="22" t="s">
        <v>152</v>
      </c>
      <c r="F8" s="26" t="s">
        <v>858</v>
      </c>
      <c r="G8" s="26"/>
    </row>
    <row r="9" spans="2:13" ht="25" customHeight="1" x14ac:dyDescent="0.2">
      <c r="B9" s="25">
        <v>6</v>
      </c>
      <c r="C9" s="22" t="s">
        <v>154</v>
      </c>
      <c r="F9" s="26" t="s">
        <v>859</v>
      </c>
    </row>
    <row r="10" spans="2:13" ht="25" customHeight="1" x14ac:dyDescent="0.2">
      <c r="B10" s="25">
        <v>7</v>
      </c>
      <c r="C10" s="22" t="s">
        <v>153</v>
      </c>
      <c r="F10" s="26" t="s">
        <v>860</v>
      </c>
      <c r="G10" s="26"/>
    </row>
    <row r="11" spans="2:13" ht="25" customHeight="1" x14ac:dyDescent="0.2">
      <c r="B11" s="25">
        <v>3</v>
      </c>
      <c r="C11" s="22" t="s">
        <v>155</v>
      </c>
      <c r="F11" s="26" t="s">
        <v>861</v>
      </c>
    </row>
    <row r="12" spans="2:13" ht="25" customHeight="1" x14ac:dyDescent="0.2">
      <c r="B12" s="25">
        <v>4</v>
      </c>
      <c r="C12" s="22" t="s">
        <v>156</v>
      </c>
      <c r="F12" s="22" t="s">
        <v>862</v>
      </c>
    </row>
    <row r="13" spans="2:13" ht="25" customHeight="1" x14ac:dyDescent="0.2">
      <c r="B13" s="25">
        <v>5</v>
      </c>
      <c r="C13" s="22" t="s">
        <v>157</v>
      </c>
      <c r="F13" s="22" t="s">
        <v>863</v>
      </c>
    </row>
    <row r="14" spans="2:13" ht="25" customHeight="1" x14ac:dyDescent="0.2">
      <c r="B14" s="25">
        <v>6</v>
      </c>
      <c r="C14" s="22" t="s">
        <v>166</v>
      </c>
      <c r="F14" s="22" t="s">
        <v>864</v>
      </c>
    </row>
    <row r="15" spans="2:13" ht="25" customHeight="1" x14ac:dyDescent="0.2">
      <c r="B15" s="25">
        <v>7</v>
      </c>
      <c r="C15" s="22" t="s">
        <v>164</v>
      </c>
      <c r="F15" s="22" t="s">
        <v>865</v>
      </c>
    </row>
    <row r="16" spans="2:13" ht="25" customHeight="1" x14ac:dyDescent="0.2">
      <c r="B16" s="25">
        <v>8</v>
      </c>
      <c r="C16" s="22" t="s">
        <v>158</v>
      </c>
      <c r="F16" s="22" t="s">
        <v>867</v>
      </c>
    </row>
    <row r="17" spans="1:19" ht="25" customHeight="1" x14ac:dyDescent="0.2">
      <c r="B17" s="25">
        <v>9</v>
      </c>
      <c r="C17" s="22" t="s">
        <v>159</v>
      </c>
      <c r="F17" s="22" t="s">
        <v>868</v>
      </c>
    </row>
    <row r="18" spans="1:19" ht="25" customHeight="1" x14ac:dyDescent="0.2">
      <c r="B18" s="25">
        <v>10</v>
      </c>
      <c r="C18" s="22" t="s">
        <v>160</v>
      </c>
      <c r="F18" s="26" t="s">
        <v>875</v>
      </c>
      <c r="G18" s="26"/>
    </row>
    <row r="19" spans="1:19" ht="25" customHeight="1" x14ac:dyDescent="0.2">
      <c r="B19" s="25">
        <v>11</v>
      </c>
      <c r="C19" s="22" t="s">
        <v>161</v>
      </c>
      <c r="F19" s="26" t="s">
        <v>876</v>
      </c>
      <c r="G19" s="26"/>
    </row>
    <row r="20" spans="1:19" ht="25" customHeight="1" x14ac:dyDescent="0.2">
      <c r="B20" s="25">
        <v>12</v>
      </c>
      <c r="C20" s="22" t="s">
        <v>162</v>
      </c>
      <c r="F20" s="26" t="s">
        <v>877</v>
      </c>
      <c r="G20" s="26"/>
    </row>
    <row r="21" spans="1:19" s="22" customFormat="1" ht="25" customHeight="1" x14ac:dyDescent="0.2">
      <c r="A21" s="25"/>
      <c r="B21" s="25">
        <v>13</v>
      </c>
      <c r="C21" s="22" t="s">
        <v>163</v>
      </c>
      <c r="D21" s="25"/>
      <c r="E21" s="25"/>
      <c r="F21" s="26" t="s">
        <v>878</v>
      </c>
      <c r="G21" s="26"/>
      <c r="H21" s="25"/>
      <c r="I21" s="25"/>
      <c r="J21" s="25"/>
      <c r="K21" s="25"/>
      <c r="L21" s="25"/>
      <c r="M21" s="25"/>
      <c r="N21" s="25"/>
      <c r="O21" s="25"/>
      <c r="P21" s="25"/>
      <c r="Q21" s="25"/>
      <c r="R21" s="25"/>
      <c r="S21" s="25"/>
    </row>
    <row r="22" spans="1:19" s="22" customFormat="1" ht="25" customHeight="1" x14ac:dyDescent="0.2">
      <c r="A22" s="25"/>
      <c r="B22" s="25">
        <v>14</v>
      </c>
      <c r="C22" s="22" t="s">
        <v>165</v>
      </c>
      <c r="D22" s="25"/>
      <c r="E22" s="25"/>
      <c r="F22" s="26" t="s">
        <v>879</v>
      </c>
      <c r="G22" s="26"/>
      <c r="H22" s="25"/>
      <c r="I22" s="25"/>
      <c r="J22" s="25"/>
      <c r="K22" s="25"/>
      <c r="L22" s="25"/>
      <c r="M22" s="25"/>
      <c r="N22" s="25"/>
      <c r="O22" s="25"/>
      <c r="P22" s="25"/>
      <c r="Q22" s="25"/>
      <c r="R22" s="25"/>
      <c r="S22" s="25"/>
    </row>
    <row r="23" spans="1:19" s="22" customFormat="1" ht="25" customHeight="1" x14ac:dyDescent="0.2">
      <c r="A23" s="25"/>
      <c r="B23" s="25">
        <v>15</v>
      </c>
      <c r="C23" s="22" t="s">
        <v>167</v>
      </c>
      <c r="D23" s="25"/>
      <c r="E23" s="25"/>
      <c r="F23" s="26" t="s">
        <v>880</v>
      </c>
      <c r="G23" s="26"/>
      <c r="H23" s="25"/>
      <c r="I23" s="25"/>
      <c r="J23" s="25"/>
      <c r="K23" s="25"/>
      <c r="L23" s="25"/>
      <c r="M23" s="25"/>
      <c r="N23" s="25"/>
      <c r="O23" s="25"/>
      <c r="P23" s="25"/>
      <c r="Q23" s="25"/>
      <c r="R23" s="25"/>
      <c r="S23" s="25"/>
    </row>
    <row r="24" spans="1:19" s="22" customFormat="1" ht="25" customHeight="1" x14ac:dyDescent="0.2">
      <c r="A24" s="25"/>
      <c r="B24" s="25">
        <v>16</v>
      </c>
      <c r="C24" s="22" t="s">
        <v>168</v>
      </c>
      <c r="D24" s="25"/>
      <c r="E24" s="25"/>
      <c r="F24" s="26" t="s">
        <v>881</v>
      </c>
      <c r="G24" s="26"/>
      <c r="H24" s="25"/>
      <c r="I24" s="25"/>
      <c r="J24" s="25"/>
      <c r="K24" s="25"/>
      <c r="L24" s="25"/>
      <c r="M24" s="25"/>
      <c r="N24" s="25"/>
      <c r="O24" s="25"/>
      <c r="P24" s="25"/>
      <c r="Q24" s="25"/>
      <c r="R24" s="25"/>
      <c r="S24" s="25"/>
    </row>
    <row r="25" spans="1:19" s="22" customFormat="1" ht="25" customHeight="1" x14ac:dyDescent="0.2">
      <c r="A25" s="25"/>
      <c r="B25" s="25">
        <v>17</v>
      </c>
      <c r="C25" s="22" t="s">
        <v>708</v>
      </c>
      <c r="D25" s="25"/>
      <c r="E25" s="25"/>
      <c r="F25" s="26" t="s">
        <v>882</v>
      </c>
      <c r="G25" s="26"/>
      <c r="H25" s="25"/>
      <c r="I25" s="25"/>
      <c r="J25" s="25"/>
      <c r="K25" s="25"/>
      <c r="L25" s="25"/>
      <c r="M25" s="25"/>
      <c r="N25" s="25"/>
      <c r="O25" s="25"/>
      <c r="P25" s="25"/>
      <c r="Q25" s="25"/>
      <c r="R25" s="25"/>
      <c r="S25" s="25"/>
    </row>
    <row r="26" spans="1:19" s="22" customFormat="1" ht="25" customHeight="1" x14ac:dyDescent="0.2">
      <c r="A26" s="25"/>
      <c r="B26" s="25">
        <v>18</v>
      </c>
      <c r="D26" s="25"/>
      <c r="E26" s="25"/>
      <c r="F26" s="26" t="s">
        <v>886</v>
      </c>
      <c r="H26" s="25"/>
      <c r="I26" s="25"/>
      <c r="J26" s="25"/>
      <c r="K26" s="25"/>
      <c r="L26" s="25"/>
      <c r="M26" s="25"/>
      <c r="N26" s="25"/>
      <c r="O26" s="25"/>
      <c r="P26" s="25"/>
      <c r="Q26" s="25"/>
      <c r="R26" s="25"/>
      <c r="S26" s="25"/>
    </row>
    <row r="27" spans="1:19" s="22" customFormat="1" ht="25" customHeight="1" x14ac:dyDescent="0.2">
      <c r="A27" s="25"/>
      <c r="B27" s="25">
        <v>19</v>
      </c>
      <c r="D27" s="25"/>
      <c r="E27" s="25"/>
      <c r="F27" s="26" t="s">
        <v>887</v>
      </c>
      <c r="H27" s="25"/>
      <c r="I27" s="25"/>
      <c r="J27" s="25"/>
      <c r="K27" s="25"/>
      <c r="L27" s="25"/>
      <c r="M27" s="25"/>
      <c r="N27" s="25"/>
      <c r="O27" s="25"/>
      <c r="P27" s="25"/>
      <c r="Q27" s="25"/>
      <c r="R27" s="25"/>
      <c r="S27" s="25"/>
    </row>
    <row r="28" spans="1:19" ht="20" customHeight="1" x14ac:dyDescent="0.2">
      <c r="F28" s="6" t="s">
        <v>461</v>
      </c>
    </row>
    <row r="29" spans="1:19" ht="20" customHeight="1" x14ac:dyDescent="0.2"/>
    <row r="30" spans="1:19" ht="20" customHeight="1" x14ac:dyDescent="0.2"/>
    <row r="31" spans="1:19" s="22" customFormat="1" ht="20" customHeight="1" x14ac:dyDescent="0.2">
      <c r="A31" s="25"/>
      <c r="B31" s="25"/>
      <c r="D31" s="25"/>
      <c r="E31" s="25"/>
      <c r="H31" s="25"/>
      <c r="I31" s="25"/>
      <c r="J31" s="25"/>
      <c r="K31" s="25"/>
      <c r="L31" s="25"/>
      <c r="M31" s="25"/>
      <c r="N31" s="25"/>
      <c r="O31" s="25"/>
      <c r="P31" s="25"/>
      <c r="Q31" s="25"/>
      <c r="R31" s="25"/>
      <c r="S31" s="25"/>
    </row>
    <row r="32" spans="1:19" s="22" customFormat="1" ht="20.25" customHeight="1" x14ac:dyDescent="0.2">
      <c r="A32" s="25"/>
      <c r="B32" s="25"/>
      <c r="D32" s="25"/>
      <c r="E32" s="25"/>
      <c r="H32" s="25"/>
      <c r="I32" s="25"/>
      <c r="J32" s="25"/>
      <c r="K32" s="25"/>
      <c r="L32" s="25"/>
      <c r="M32" s="25"/>
      <c r="N32" s="25"/>
      <c r="O32" s="25"/>
      <c r="P32" s="25"/>
      <c r="Q32" s="25"/>
      <c r="R32" s="25"/>
      <c r="S32" s="25"/>
    </row>
    <row r="33" spans="1:19" s="22" customFormat="1" ht="21.75" customHeight="1" x14ac:dyDescent="0.2">
      <c r="A33" s="25"/>
      <c r="B33" s="25"/>
      <c r="D33" s="25"/>
      <c r="E33" s="25"/>
      <c r="H33" s="25"/>
      <c r="I33" s="25"/>
      <c r="J33" s="25"/>
      <c r="K33" s="25"/>
      <c r="L33" s="25"/>
      <c r="M33" s="25"/>
      <c r="N33" s="25"/>
      <c r="O33" s="25"/>
      <c r="P33" s="25"/>
      <c r="Q33" s="25"/>
      <c r="R33" s="25"/>
      <c r="S33" s="25"/>
    </row>
    <row r="34" spans="1:19" s="22" customFormat="1" ht="21.75" customHeight="1" x14ac:dyDescent="0.2">
      <c r="A34" s="25"/>
      <c r="B34" s="25"/>
      <c r="D34" s="25"/>
      <c r="E34" s="25"/>
      <c r="H34" s="25"/>
      <c r="I34" s="25"/>
      <c r="J34" s="25"/>
      <c r="K34" s="25"/>
      <c r="L34" s="25"/>
      <c r="M34" s="25"/>
      <c r="N34" s="25"/>
      <c r="O34" s="25"/>
      <c r="P34" s="25"/>
      <c r="Q34" s="25"/>
      <c r="R34" s="25"/>
      <c r="S34" s="25"/>
    </row>
    <row r="35" spans="1:19" s="22" customFormat="1" ht="21.75" customHeight="1" x14ac:dyDescent="0.2">
      <c r="A35" s="25"/>
      <c r="B35" s="25"/>
      <c r="D35" s="25"/>
      <c r="E35" s="25"/>
      <c r="H35" s="25"/>
      <c r="I35" s="25"/>
      <c r="J35" s="25"/>
      <c r="K35" s="25"/>
      <c r="L35" s="25"/>
      <c r="M35" s="25"/>
      <c r="N35" s="25"/>
      <c r="O35" s="25"/>
      <c r="P35" s="25"/>
      <c r="Q35" s="25"/>
      <c r="R35" s="25"/>
      <c r="S35" s="25"/>
    </row>
    <row r="36" spans="1:19" s="22" customFormat="1" ht="21.75" customHeight="1" x14ac:dyDescent="0.2">
      <c r="A36" s="25"/>
      <c r="B36" s="25"/>
      <c r="D36" s="25"/>
      <c r="E36" s="25"/>
      <c r="H36" s="25"/>
      <c r="I36" s="25"/>
      <c r="J36" s="25"/>
      <c r="K36" s="25"/>
      <c r="L36" s="25"/>
      <c r="M36" s="25"/>
      <c r="N36" s="25"/>
      <c r="O36" s="25"/>
      <c r="P36" s="25"/>
      <c r="Q36" s="25"/>
      <c r="R36" s="25"/>
      <c r="S36" s="25"/>
    </row>
    <row r="37" spans="1:19" s="22" customFormat="1" ht="21.75" customHeight="1" x14ac:dyDescent="0.2">
      <c r="A37" s="25"/>
      <c r="B37" s="25"/>
      <c r="D37" s="25"/>
      <c r="E37" s="25"/>
      <c r="H37" s="25"/>
      <c r="I37" s="25"/>
      <c r="J37" s="25"/>
      <c r="K37" s="25"/>
      <c r="L37" s="25"/>
      <c r="M37" s="25"/>
      <c r="N37" s="25"/>
      <c r="O37" s="25"/>
      <c r="P37" s="25"/>
      <c r="Q37" s="25"/>
      <c r="R37" s="25"/>
      <c r="S37" s="25"/>
    </row>
    <row r="38" spans="1:19" s="22" customFormat="1" ht="28" customHeight="1" x14ac:dyDescent="0.2">
      <c r="A38" s="25"/>
      <c r="B38" s="25"/>
      <c r="D38" s="25"/>
      <c r="E38" s="25"/>
      <c r="H38" s="25"/>
      <c r="I38" s="25"/>
      <c r="J38" s="25"/>
      <c r="K38" s="25"/>
      <c r="L38" s="25"/>
      <c r="M38" s="25"/>
      <c r="N38" s="25"/>
      <c r="O38" s="25"/>
      <c r="P38" s="25"/>
      <c r="Q38" s="25"/>
      <c r="R38" s="25"/>
      <c r="S38" s="25"/>
    </row>
    <row r="39" spans="1:19" s="22" customFormat="1" ht="28" customHeight="1" x14ac:dyDescent="0.2">
      <c r="A39" s="25"/>
      <c r="B39" s="25"/>
      <c r="D39" s="25"/>
      <c r="E39" s="25"/>
      <c r="H39" s="25"/>
      <c r="I39" s="25"/>
      <c r="J39" s="25"/>
      <c r="K39" s="25"/>
      <c r="L39" s="25"/>
      <c r="M39" s="25"/>
      <c r="N39" s="25"/>
      <c r="O39" s="25"/>
      <c r="P39" s="25"/>
      <c r="Q39" s="25"/>
      <c r="R39" s="25"/>
      <c r="S39" s="25"/>
    </row>
    <row r="40" spans="1:19" s="22" customFormat="1" ht="28" customHeight="1" x14ac:dyDescent="0.2">
      <c r="A40" s="25"/>
      <c r="B40" s="25"/>
      <c r="D40" s="25"/>
      <c r="E40" s="25"/>
      <c r="H40" s="25"/>
      <c r="I40" s="25"/>
      <c r="J40" s="25"/>
      <c r="K40" s="25"/>
      <c r="L40" s="25"/>
      <c r="M40" s="25"/>
      <c r="N40" s="25"/>
      <c r="O40" s="25"/>
      <c r="P40" s="25"/>
      <c r="Q40" s="25"/>
      <c r="R40" s="25"/>
      <c r="S40" s="25"/>
    </row>
    <row r="41" spans="1:19" s="22" customFormat="1" ht="28" customHeight="1" x14ac:dyDescent="0.2">
      <c r="A41" s="25"/>
      <c r="B41" s="25"/>
      <c r="D41" s="25"/>
      <c r="E41" s="25"/>
      <c r="H41" s="25"/>
      <c r="I41" s="25"/>
      <c r="J41" s="25"/>
      <c r="K41" s="25"/>
      <c r="L41" s="25"/>
      <c r="M41" s="25"/>
      <c r="N41" s="25"/>
      <c r="O41" s="25"/>
      <c r="P41" s="25"/>
      <c r="Q41" s="25"/>
      <c r="R41" s="25"/>
      <c r="S41" s="25"/>
    </row>
    <row r="42" spans="1:19" s="22" customFormat="1" ht="28" customHeight="1" x14ac:dyDescent="0.2">
      <c r="A42" s="25"/>
      <c r="B42" s="25"/>
      <c r="D42" s="25"/>
      <c r="E42" s="25"/>
      <c r="H42" s="25"/>
      <c r="I42" s="25"/>
      <c r="J42" s="25"/>
      <c r="K42" s="25"/>
      <c r="L42" s="25"/>
      <c r="M42" s="25"/>
      <c r="N42" s="25"/>
      <c r="O42" s="25"/>
      <c r="P42" s="25"/>
      <c r="Q42" s="25"/>
      <c r="R42" s="25"/>
      <c r="S42" s="25"/>
    </row>
    <row r="43" spans="1:19" s="22" customFormat="1" ht="28" customHeight="1" x14ac:dyDescent="0.2">
      <c r="A43" s="25"/>
      <c r="B43" s="25"/>
      <c r="D43" s="25"/>
      <c r="E43" s="25"/>
      <c r="H43" s="25"/>
      <c r="I43" s="25"/>
      <c r="J43" s="25"/>
      <c r="K43" s="25"/>
      <c r="L43" s="25"/>
      <c r="M43" s="25"/>
      <c r="N43" s="25"/>
      <c r="O43" s="25"/>
      <c r="P43" s="25"/>
      <c r="Q43" s="25"/>
      <c r="R43" s="25"/>
      <c r="S43" s="25"/>
    </row>
    <row r="44" spans="1:19" s="22" customFormat="1" ht="28" customHeight="1" x14ac:dyDescent="0.2">
      <c r="A44" s="25"/>
      <c r="B44" s="25"/>
      <c r="D44" s="25"/>
      <c r="E44" s="25"/>
      <c r="H44" s="25"/>
      <c r="I44" s="25"/>
      <c r="J44" s="25"/>
      <c r="K44" s="25"/>
      <c r="L44" s="25"/>
      <c r="M44" s="25"/>
      <c r="N44" s="25"/>
      <c r="O44" s="25"/>
      <c r="P44" s="25"/>
      <c r="Q44" s="25"/>
      <c r="R44" s="25"/>
      <c r="S44" s="25"/>
    </row>
    <row r="45" spans="1:19" s="22" customFormat="1" ht="28" customHeight="1" x14ac:dyDescent="0.2">
      <c r="A45" s="25"/>
      <c r="B45" s="25"/>
      <c r="D45" s="25"/>
      <c r="E45" s="25"/>
      <c r="H45" s="25"/>
      <c r="I45" s="25"/>
      <c r="J45" s="25"/>
      <c r="K45" s="25"/>
      <c r="L45" s="25"/>
      <c r="M45" s="25"/>
      <c r="N45" s="25"/>
      <c r="O45" s="25"/>
      <c r="P45" s="25"/>
      <c r="Q45" s="25"/>
      <c r="R45" s="25"/>
      <c r="S45" s="25"/>
    </row>
    <row r="46" spans="1:19" s="22" customFormat="1" ht="28" customHeight="1" x14ac:dyDescent="0.2">
      <c r="A46" s="25"/>
      <c r="B46" s="25"/>
      <c r="D46" s="25"/>
      <c r="E46" s="25"/>
      <c r="H46" s="25"/>
      <c r="I46" s="25"/>
      <c r="J46" s="25"/>
      <c r="K46" s="25"/>
      <c r="L46" s="25"/>
      <c r="M46" s="25"/>
      <c r="N46" s="25"/>
      <c r="O46" s="25"/>
      <c r="P46" s="25"/>
      <c r="Q46" s="25"/>
      <c r="R46" s="25"/>
      <c r="S46" s="25"/>
    </row>
    <row r="63" spans="1:19" s="22" customFormat="1" ht="28" customHeight="1" x14ac:dyDescent="0.2">
      <c r="A63" s="25"/>
      <c r="B63" s="25"/>
      <c r="D63" s="25"/>
      <c r="E63" s="25"/>
      <c r="H63" s="25"/>
      <c r="I63" s="25"/>
      <c r="J63" s="25"/>
      <c r="K63" s="25"/>
      <c r="L63" s="25"/>
      <c r="M63" s="25"/>
      <c r="N63" s="25"/>
      <c r="O63" s="25"/>
      <c r="P63" s="25"/>
      <c r="Q63" s="25"/>
      <c r="R63" s="25"/>
      <c r="S63" s="25"/>
    </row>
    <row r="64" spans="1:19" s="22" customFormat="1" ht="28" customHeight="1" x14ac:dyDescent="0.2">
      <c r="A64" s="25"/>
      <c r="B64" s="25"/>
      <c r="D64" s="25"/>
      <c r="E64" s="25"/>
      <c r="H64" s="25"/>
      <c r="I64" s="25"/>
      <c r="J64" s="25"/>
      <c r="K64" s="25"/>
      <c r="L64" s="25"/>
      <c r="M64" s="25"/>
      <c r="N64" s="25"/>
      <c r="O64" s="25"/>
      <c r="P64" s="25"/>
      <c r="Q64" s="25"/>
      <c r="R64" s="25"/>
      <c r="S64" s="25"/>
    </row>
    <row r="65" spans="1:19" s="22" customFormat="1" ht="28" customHeight="1" x14ac:dyDescent="0.2">
      <c r="A65" s="25"/>
      <c r="B65" s="25"/>
      <c r="D65" s="25"/>
      <c r="E65" s="25"/>
      <c r="H65" s="25"/>
      <c r="I65" s="25"/>
      <c r="J65" s="25"/>
      <c r="K65" s="25"/>
      <c r="L65" s="25"/>
      <c r="M65" s="25"/>
      <c r="N65" s="25"/>
      <c r="O65" s="25"/>
      <c r="P65" s="25"/>
      <c r="Q65" s="25"/>
      <c r="R65" s="25"/>
      <c r="S65" s="25"/>
    </row>
    <row r="66" spans="1:19" s="22" customFormat="1" ht="28" customHeight="1" x14ac:dyDescent="0.2">
      <c r="A66" s="25"/>
      <c r="B66" s="25"/>
      <c r="D66" s="25"/>
      <c r="E66" s="25"/>
      <c r="H66" s="25"/>
      <c r="I66" s="25"/>
      <c r="J66" s="25"/>
      <c r="K66" s="25"/>
      <c r="L66" s="25"/>
      <c r="M66" s="25"/>
      <c r="N66" s="25"/>
      <c r="O66" s="25"/>
      <c r="P66" s="25"/>
      <c r="Q66" s="25"/>
      <c r="R66" s="25"/>
      <c r="S66" s="25"/>
    </row>
    <row r="67" spans="1:19" s="22" customFormat="1" ht="28" customHeight="1" x14ac:dyDescent="0.2">
      <c r="A67" s="25"/>
      <c r="B67" s="25"/>
      <c r="D67" s="25"/>
      <c r="E67" s="25"/>
      <c r="H67" s="25"/>
      <c r="I67" s="25"/>
      <c r="J67" s="25"/>
      <c r="K67" s="25"/>
      <c r="L67" s="25"/>
      <c r="M67" s="25"/>
      <c r="N67" s="25"/>
      <c r="O67" s="25"/>
      <c r="P67" s="25"/>
      <c r="Q67" s="25"/>
      <c r="R67" s="25"/>
      <c r="S67" s="25"/>
    </row>
    <row r="68" spans="1:19" s="22" customFormat="1" ht="28" customHeight="1" x14ac:dyDescent="0.2">
      <c r="A68" s="25"/>
      <c r="B68" s="25"/>
      <c r="D68" s="25"/>
      <c r="E68" s="25"/>
      <c r="H68" s="25"/>
      <c r="I68" s="25"/>
      <c r="J68" s="25"/>
      <c r="K68" s="25"/>
      <c r="L68" s="25"/>
      <c r="M68" s="25"/>
      <c r="N68" s="25"/>
      <c r="O68" s="25"/>
      <c r="P68" s="25"/>
      <c r="Q68" s="25"/>
      <c r="R68" s="25"/>
      <c r="S68" s="25"/>
    </row>
    <row r="69" spans="1:19" s="22" customFormat="1" ht="28" customHeight="1" x14ac:dyDescent="0.2">
      <c r="A69" s="25"/>
      <c r="B69" s="25"/>
      <c r="D69" s="25"/>
      <c r="E69" s="25"/>
      <c r="H69" s="25"/>
      <c r="I69" s="25"/>
      <c r="J69" s="25"/>
      <c r="K69" s="25"/>
      <c r="L69" s="25"/>
      <c r="M69" s="25"/>
      <c r="N69" s="25"/>
      <c r="O69" s="25"/>
      <c r="P69" s="25"/>
      <c r="Q69" s="25"/>
      <c r="R69" s="25"/>
      <c r="S69" s="25"/>
    </row>
    <row r="70" spans="1:19" s="22" customFormat="1" ht="28" customHeight="1" x14ac:dyDescent="0.2">
      <c r="A70" s="25"/>
      <c r="B70" s="25"/>
      <c r="D70" s="25"/>
      <c r="E70" s="25"/>
      <c r="H70" s="25"/>
      <c r="I70" s="25"/>
      <c r="J70" s="25"/>
      <c r="K70" s="25"/>
      <c r="L70" s="25"/>
      <c r="M70" s="25"/>
      <c r="N70" s="25"/>
      <c r="O70" s="25"/>
      <c r="P70" s="25"/>
      <c r="Q70" s="25"/>
      <c r="R70" s="25"/>
      <c r="S70" s="25"/>
    </row>
    <row r="71" spans="1:19" s="22" customFormat="1" ht="28" customHeight="1" x14ac:dyDescent="0.2">
      <c r="A71" s="25"/>
      <c r="B71" s="25"/>
      <c r="D71" s="25"/>
      <c r="E71" s="25"/>
      <c r="H71" s="25"/>
      <c r="I71" s="25"/>
      <c r="J71" s="25"/>
      <c r="K71" s="25"/>
      <c r="L71" s="25"/>
      <c r="M71" s="25"/>
      <c r="N71" s="25"/>
      <c r="O71" s="25"/>
      <c r="P71" s="25"/>
      <c r="Q71" s="25"/>
      <c r="R71" s="25"/>
      <c r="S71" s="25"/>
    </row>
    <row r="72" spans="1:19" s="22" customFormat="1" ht="28" customHeight="1" x14ac:dyDescent="0.2">
      <c r="A72" s="25"/>
      <c r="B72" s="25"/>
      <c r="D72" s="25"/>
      <c r="E72" s="25"/>
      <c r="H72" s="25"/>
      <c r="I72" s="25"/>
      <c r="J72" s="25"/>
      <c r="K72" s="25"/>
      <c r="L72" s="25"/>
      <c r="M72" s="25"/>
      <c r="N72" s="25"/>
      <c r="O72" s="25"/>
      <c r="P72" s="25"/>
      <c r="Q72" s="25"/>
      <c r="R72" s="25"/>
      <c r="S72" s="25"/>
    </row>
    <row r="73" spans="1:19" s="22" customFormat="1" ht="28" customHeight="1" x14ac:dyDescent="0.2">
      <c r="A73" s="25"/>
      <c r="B73" s="25"/>
      <c r="D73" s="25"/>
      <c r="E73" s="25"/>
      <c r="H73" s="25"/>
      <c r="I73" s="25"/>
      <c r="J73" s="25"/>
      <c r="K73" s="25"/>
      <c r="L73" s="25"/>
      <c r="M73" s="25"/>
      <c r="N73" s="25"/>
      <c r="O73" s="25"/>
      <c r="P73" s="25"/>
      <c r="Q73" s="25"/>
      <c r="R73" s="25"/>
      <c r="S73" s="25"/>
    </row>
    <row r="74" spans="1:19" s="22" customFormat="1" ht="28" customHeight="1" x14ac:dyDescent="0.2">
      <c r="A74" s="25"/>
      <c r="B74" s="25"/>
      <c r="D74" s="25"/>
      <c r="E74" s="25"/>
      <c r="H74" s="25"/>
      <c r="I74" s="25"/>
      <c r="J74" s="25"/>
      <c r="K74" s="25"/>
      <c r="L74" s="25"/>
      <c r="M74" s="25"/>
      <c r="N74" s="25"/>
      <c r="O74" s="25"/>
      <c r="P74" s="25"/>
      <c r="Q74" s="25"/>
      <c r="R74" s="25"/>
      <c r="S74" s="25"/>
    </row>
    <row r="75" spans="1:19" s="22" customFormat="1" ht="28" customHeight="1" x14ac:dyDescent="0.2">
      <c r="A75" s="25"/>
      <c r="B75" s="25"/>
      <c r="D75" s="25"/>
      <c r="E75" s="25"/>
      <c r="H75" s="25"/>
      <c r="I75" s="25"/>
      <c r="J75" s="25"/>
      <c r="K75" s="25"/>
      <c r="L75" s="25"/>
      <c r="M75" s="25"/>
      <c r="N75" s="25"/>
      <c r="O75" s="25"/>
      <c r="P75" s="25"/>
      <c r="Q75" s="25"/>
      <c r="R75" s="25"/>
      <c r="S75" s="25"/>
    </row>
    <row r="76" spans="1:19" s="22" customFormat="1" ht="28" customHeight="1" x14ac:dyDescent="0.2">
      <c r="A76" s="25"/>
      <c r="B76" s="25"/>
      <c r="D76" s="25"/>
      <c r="E76" s="25"/>
      <c r="H76" s="25"/>
      <c r="I76" s="25"/>
      <c r="J76" s="25"/>
      <c r="K76" s="25"/>
      <c r="L76" s="25"/>
      <c r="M76" s="25"/>
      <c r="N76" s="25"/>
      <c r="O76" s="25"/>
      <c r="P76" s="25"/>
      <c r="Q76" s="25"/>
      <c r="R76" s="25"/>
      <c r="S76" s="25"/>
    </row>
    <row r="77" spans="1:19" s="22" customFormat="1" ht="28" customHeight="1" x14ac:dyDescent="0.2">
      <c r="A77" s="25"/>
      <c r="B77" s="25"/>
      <c r="D77" s="25"/>
      <c r="E77" s="25"/>
      <c r="H77" s="25"/>
      <c r="I77" s="25"/>
      <c r="J77" s="25"/>
      <c r="K77" s="25"/>
      <c r="L77" s="25"/>
      <c r="M77" s="25"/>
      <c r="N77" s="25"/>
      <c r="O77" s="25"/>
      <c r="P77" s="25"/>
      <c r="Q77" s="25"/>
      <c r="R77" s="25"/>
      <c r="S77" s="25"/>
    </row>
    <row r="78" spans="1:19" s="22" customFormat="1" ht="28" customHeight="1" x14ac:dyDescent="0.2">
      <c r="A78" s="25"/>
      <c r="B78" s="25"/>
      <c r="D78" s="25"/>
      <c r="E78" s="25"/>
      <c r="H78" s="25"/>
      <c r="I78" s="25"/>
      <c r="J78" s="25"/>
      <c r="K78" s="25"/>
      <c r="L78" s="25"/>
      <c r="M78" s="25"/>
      <c r="N78" s="25"/>
      <c r="O78" s="25"/>
      <c r="P78" s="25"/>
      <c r="Q78" s="25"/>
      <c r="R78" s="25"/>
      <c r="S78" s="25"/>
    </row>
    <row r="79" spans="1:19" s="22" customFormat="1" ht="28" customHeight="1" x14ac:dyDescent="0.2">
      <c r="A79" s="25"/>
      <c r="B79" s="25"/>
      <c r="D79" s="25"/>
      <c r="E79" s="25"/>
      <c r="H79" s="25"/>
      <c r="I79" s="25"/>
      <c r="J79" s="25"/>
      <c r="K79" s="25"/>
      <c r="L79" s="25"/>
      <c r="M79" s="25"/>
      <c r="N79" s="25"/>
      <c r="O79" s="25"/>
      <c r="P79" s="25"/>
      <c r="Q79" s="25"/>
      <c r="R79" s="25"/>
      <c r="S79" s="25"/>
    </row>
    <row r="80" spans="1:19" s="22" customFormat="1" ht="28" customHeight="1" x14ac:dyDescent="0.2">
      <c r="A80" s="25"/>
      <c r="B80" s="25"/>
      <c r="D80" s="25"/>
      <c r="E80" s="25"/>
      <c r="H80" s="25"/>
      <c r="I80" s="25"/>
      <c r="J80" s="25"/>
      <c r="K80" s="25"/>
      <c r="L80" s="25"/>
      <c r="M80" s="25"/>
      <c r="N80" s="25"/>
      <c r="O80" s="25"/>
      <c r="P80" s="25"/>
      <c r="Q80" s="25"/>
      <c r="R80" s="25"/>
      <c r="S80" s="25"/>
    </row>
    <row r="81" spans="1:19" s="22" customFormat="1" ht="28" customHeight="1" x14ac:dyDescent="0.2">
      <c r="A81" s="25"/>
      <c r="B81" s="25"/>
      <c r="D81" s="25"/>
      <c r="E81" s="25"/>
      <c r="H81" s="25"/>
      <c r="I81" s="25"/>
      <c r="J81" s="25"/>
      <c r="K81" s="25"/>
      <c r="L81" s="25"/>
      <c r="M81" s="25"/>
      <c r="N81" s="25"/>
      <c r="O81" s="25"/>
      <c r="P81" s="25"/>
      <c r="Q81" s="25"/>
      <c r="R81" s="25"/>
      <c r="S81" s="25"/>
    </row>
    <row r="82" spans="1:19" s="22" customFormat="1" ht="28" customHeight="1" x14ac:dyDescent="0.2">
      <c r="A82" s="25"/>
      <c r="B82" s="25"/>
      <c r="D82" s="25"/>
      <c r="E82" s="25"/>
      <c r="H82" s="25"/>
      <c r="I82" s="25"/>
      <c r="J82" s="25"/>
      <c r="K82" s="25"/>
      <c r="L82" s="25"/>
      <c r="M82" s="25"/>
      <c r="N82" s="25"/>
      <c r="O82" s="25"/>
      <c r="P82" s="25"/>
      <c r="Q82" s="25"/>
      <c r="R82" s="25"/>
      <c r="S82" s="25"/>
    </row>
    <row r="83" spans="1:19" s="22" customFormat="1" ht="28" customHeight="1" x14ac:dyDescent="0.2">
      <c r="A83" s="25"/>
      <c r="B83" s="25"/>
      <c r="D83" s="25"/>
      <c r="E83" s="25"/>
      <c r="H83" s="25"/>
      <c r="I83" s="25"/>
      <c r="J83" s="25"/>
      <c r="K83" s="25"/>
      <c r="L83" s="25"/>
      <c r="M83" s="25"/>
      <c r="N83" s="25"/>
      <c r="O83" s="25"/>
      <c r="P83" s="25"/>
      <c r="Q83" s="25"/>
      <c r="R83" s="25"/>
      <c r="S83" s="25"/>
    </row>
    <row r="84" spans="1:19" s="22" customFormat="1" ht="28" customHeight="1" x14ac:dyDescent="0.2">
      <c r="A84" s="25"/>
      <c r="B84" s="25"/>
      <c r="D84" s="25"/>
      <c r="E84" s="25"/>
      <c r="H84" s="25"/>
      <c r="I84" s="25"/>
      <c r="J84" s="25"/>
      <c r="K84" s="25"/>
      <c r="L84" s="25"/>
      <c r="M84" s="25"/>
      <c r="N84" s="25"/>
      <c r="O84" s="25"/>
      <c r="P84" s="25"/>
      <c r="Q84" s="25"/>
      <c r="R84" s="25"/>
      <c r="S84" s="25"/>
    </row>
    <row r="85" spans="1:19" s="22" customFormat="1" ht="28" customHeight="1" x14ac:dyDescent="0.2">
      <c r="A85" s="25"/>
      <c r="B85" s="25"/>
      <c r="D85" s="25"/>
      <c r="E85" s="25"/>
      <c r="H85" s="25"/>
      <c r="I85" s="25"/>
      <c r="J85" s="25"/>
      <c r="K85" s="25"/>
      <c r="L85" s="25"/>
      <c r="M85" s="25"/>
      <c r="N85" s="25"/>
      <c r="O85" s="25"/>
      <c r="P85" s="25"/>
      <c r="Q85" s="25"/>
      <c r="R85" s="25"/>
      <c r="S85" s="25"/>
    </row>
    <row r="86" spans="1:19" s="22" customFormat="1" ht="28" customHeight="1" x14ac:dyDescent="0.2">
      <c r="A86" s="25"/>
      <c r="B86" s="25"/>
      <c r="D86" s="25"/>
      <c r="E86" s="25"/>
      <c r="H86" s="25"/>
      <c r="I86" s="25"/>
      <c r="J86" s="25"/>
      <c r="K86" s="25"/>
      <c r="L86" s="25"/>
      <c r="M86" s="25"/>
      <c r="N86" s="25"/>
      <c r="O86" s="25"/>
      <c r="P86" s="25"/>
      <c r="Q86" s="25"/>
      <c r="R86" s="25"/>
      <c r="S86" s="25"/>
    </row>
    <row r="87" spans="1:19" s="22" customFormat="1" ht="28" customHeight="1" x14ac:dyDescent="0.2">
      <c r="A87" s="25"/>
      <c r="B87" s="25"/>
      <c r="D87" s="25"/>
      <c r="E87" s="25"/>
      <c r="H87" s="25"/>
      <c r="I87" s="25"/>
      <c r="J87" s="25"/>
      <c r="K87" s="25"/>
      <c r="L87" s="25"/>
      <c r="M87" s="25"/>
      <c r="N87" s="25"/>
      <c r="O87" s="25"/>
      <c r="P87" s="25"/>
      <c r="Q87" s="25"/>
      <c r="R87" s="25"/>
      <c r="S87" s="25"/>
    </row>
    <row r="88" spans="1:19" s="22" customFormat="1" ht="28" customHeight="1" x14ac:dyDescent="0.2">
      <c r="A88" s="25"/>
      <c r="B88" s="25"/>
      <c r="D88" s="25"/>
      <c r="E88" s="25"/>
      <c r="H88" s="25"/>
      <c r="I88" s="25"/>
      <c r="J88" s="25"/>
      <c r="K88" s="25"/>
      <c r="L88" s="25"/>
      <c r="M88" s="25"/>
      <c r="N88" s="25"/>
      <c r="O88" s="25"/>
      <c r="P88" s="25"/>
      <c r="Q88" s="25"/>
      <c r="R88" s="25"/>
      <c r="S88" s="25"/>
    </row>
    <row r="89" spans="1:19" s="22" customFormat="1" ht="28" customHeight="1" x14ac:dyDescent="0.2">
      <c r="A89" s="25"/>
      <c r="B89" s="25"/>
      <c r="D89" s="25"/>
      <c r="E89" s="25"/>
      <c r="H89" s="25"/>
      <c r="I89" s="25"/>
      <c r="J89" s="25"/>
      <c r="K89" s="25"/>
      <c r="L89" s="25"/>
      <c r="M89" s="25"/>
      <c r="N89" s="25"/>
      <c r="O89" s="25"/>
      <c r="P89" s="25"/>
      <c r="Q89" s="25"/>
      <c r="R89" s="25"/>
      <c r="S89" s="25"/>
    </row>
    <row r="90" spans="1:19" s="22" customFormat="1" ht="28" customHeight="1" x14ac:dyDescent="0.2">
      <c r="A90" s="25"/>
      <c r="B90" s="25"/>
      <c r="D90" s="25"/>
      <c r="E90" s="25"/>
      <c r="H90" s="25"/>
      <c r="I90" s="25"/>
      <c r="J90" s="25"/>
      <c r="K90" s="25"/>
      <c r="L90" s="25"/>
      <c r="M90" s="25"/>
      <c r="N90" s="25"/>
      <c r="O90" s="25"/>
      <c r="P90" s="25"/>
      <c r="Q90" s="25"/>
      <c r="R90" s="25"/>
      <c r="S90" s="25"/>
    </row>
    <row r="91" spans="1:19" s="22" customFormat="1" ht="28" customHeight="1" x14ac:dyDescent="0.2">
      <c r="A91" s="25"/>
      <c r="B91" s="25"/>
      <c r="D91" s="25"/>
      <c r="E91" s="25"/>
      <c r="H91" s="25"/>
      <c r="I91" s="25"/>
      <c r="J91" s="25"/>
      <c r="K91" s="25"/>
      <c r="L91" s="25"/>
      <c r="M91" s="25"/>
      <c r="N91" s="25"/>
      <c r="O91" s="25"/>
      <c r="P91" s="25"/>
      <c r="Q91" s="25"/>
      <c r="R91" s="25"/>
      <c r="S91" s="25"/>
    </row>
    <row r="92" spans="1:19" s="22" customFormat="1" ht="28" customHeight="1" x14ac:dyDescent="0.2">
      <c r="A92" s="25"/>
      <c r="B92" s="25"/>
      <c r="D92" s="25"/>
      <c r="E92" s="25"/>
      <c r="H92" s="25"/>
      <c r="I92" s="25"/>
      <c r="J92" s="25"/>
      <c r="K92" s="25"/>
      <c r="L92" s="25"/>
      <c r="M92" s="25"/>
      <c r="N92" s="25"/>
      <c r="O92" s="25"/>
      <c r="P92" s="25"/>
      <c r="Q92" s="25"/>
      <c r="R92" s="25"/>
      <c r="S92" s="25"/>
    </row>
    <row r="93" spans="1:19" s="22" customFormat="1" ht="28" customHeight="1" x14ac:dyDescent="0.2">
      <c r="A93" s="25"/>
      <c r="B93" s="25"/>
      <c r="D93" s="25"/>
      <c r="E93" s="25"/>
      <c r="H93" s="25"/>
      <c r="I93" s="25"/>
      <c r="J93" s="25"/>
      <c r="K93" s="25"/>
      <c r="L93" s="25"/>
      <c r="M93" s="25"/>
      <c r="N93" s="25"/>
      <c r="O93" s="25"/>
      <c r="P93" s="25"/>
      <c r="Q93" s="25"/>
      <c r="R93" s="25"/>
      <c r="S93" s="25"/>
    </row>
    <row r="94" spans="1:19" s="22" customFormat="1" ht="28" customHeight="1" x14ac:dyDescent="0.2">
      <c r="A94" s="25"/>
      <c r="B94" s="25"/>
      <c r="D94" s="25"/>
      <c r="E94" s="25"/>
      <c r="H94" s="25"/>
      <c r="I94" s="25"/>
      <c r="J94" s="25"/>
      <c r="K94" s="25"/>
      <c r="L94" s="25"/>
      <c r="M94" s="25"/>
      <c r="N94" s="25"/>
      <c r="O94" s="25"/>
      <c r="P94" s="25"/>
      <c r="Q94" s="25"/>
      <c r="R94" s="25"/>
      <c r="S94" s="25"/>
    </row>
    <row r="127" spans="1:19" s="22" customFormat="1" ht="28" customHeight="1" x14ac:dyDescent="0.2">
      <c r="A127" s="25"/>
      <c r="B127" s="25"/>
      <c r="D127" s="25"/>
      <c r="E127" s="25"/>
      <c r="H127" s="25"/>
      <c r="I127" s="25"/>
      <c r="J127" s="25"/>
      <c r="K127" s="25"/>
      <c r="L127" s="25"/>
      <c r="M127" s="25"/>
      <c r="N127" s="25"/>
      <c r="O127" s="25"/>
      <c r="P127" s="25"/>
      <c r="Q127" s="25"/>
      <c r="R127" s="25"/>
      <c r="S127" s="25"/>
    </row>
    <row r="128" spans="1:19" s="22" customFormat="1" ht="28" customHeight="1" x14ac:dyDescent="0.2">
      <c r="A128" s="25"/>
      <c r="B128" s="25"/>
      <c r="D128" s="25"/>
      <c r="E128" s="25"/>
      <c r="H128" s="25"/>
      <c r="I128" s="25"/>
      <c r="J128" s="25"/>
      <c r="K128" s="25"/>
      <c r="L128" s="25"/>
      <c r="M128" s="25"/>
      <c r="N128" s="25"/>
      <c r="O128" s="25"/>
      <c r="P128" s="25"/>
      <c r="Q128" s="25"/>
      <c r="R128" s="25"/>
      <c r="S128" s="25"/>
    </row>
    <row r="129" spans="1:19" s="22" customFormat="1" ht="28" customHeight="1" x14ac:dyDescent="0.2">
      <c r="A129" s="25"/>
      <c r="B129" s="25"/>
      <c r="D129" s="25"/>
      <c r="E129" s="25"/>
      <c r="H129" s="25"/>
      <c r="I129" s="25"/>
      <c r="J129" s="25"/>
      <c r="K129" s="25"/>
      <c r="L129" s="25"/>
      <c r="M129" s="25"/>
      <c r="N129" s="25"/>
      <c r="O129" s="25"/>
      <c r="P129" s="25"/>
      <c r="Q129" s="25"/>
      <c r="R129" s="25"/>
      <c r="S129" s="25"/>
    </row>
    <row r="130" spans="1:19" s="22" customFormat="1" ht="28" customHeight="1" x14ac:dyDescent="0.2">
      <c r="A130" s="25"/>
      <c r="B130" s="25"/>
      <c r="D130" s="25"/>
      <c r="E130" s="25"/>
      <c r="H130" s="25"/>
      <c r="I130" s="25"/>
      <c r="J130" s="25"/>
      <c r="K130" s="25"/>
      <c r="L130" s="25"/>
      <c r="M130" s="25"/>
      <c r="N130" s="25"/>
      <c r="O130" s="25"/>
      <c r="P130" s="25"/>
      <c r="Q130" s="25"/>
      <c r="R130" s="25"/>
      <c r="S130" s="25"/>
    </row>
    <row r="131" spans="1:19" s="22" customFormat="1" ht="28" customHeight="1" x14ac:dyDescent="0.2">
      <c r="A131" s="25"/>
      <c r="B131" s="25"/>
      <c r="D131" s="25"/>
      <c r="E131" s="25"/>
      <c r="H131" s="25"/>
      <c r="I131" s="25"/>
      <c r="J131" s="25"/>
      <c r="K131" s="25"/>
      <c r="L131" s="25"/>
      <c r="M131" s="25"/>
      <c r="N131" s="25"/>
      <c r="O131" s="25"/>
      <c r="P131" s="25"/>
      <c r="Q131" s="25"/>
      <c r="R131" s="25"/>
      <c r="S131" s="25"/>
    </row>
    <row r="132" spans="1:19" s="22" customFormat="1" ht="28" customHeight="1" x14ac:dyDescent="0.2">
      <c r="A132" s="25"/>
      <c r="B132" s="25"/>
      <c r="D132" s="25"/>
      <c r="E132" s="25"/>
      <c r="H132" s="25"/>
      <c r="I132" s="25"/>
      <c r="J132" s="25"/>
      <c r="K132" s="25"/>
      <c r="L132" s="25"/>
      <c r="M132" s="25"/>
      <c r="N132" s="25"/>
      <c r="O132" s="25"/>
      <c r="P132" s="25"/>
      <c r="Q132" s="25"/>
      <c r="R132" s="25"/>
      <c r="S132" s="25"/>
    </row>
    <row r="133" spans="1:19" s="22" customFormat="1" ht="28" customHeight="1" x14ac:dyDescent="0.2">
      <c r="A133" s="25"/>
      <c r="B133" s="25"/>
      <c r="D133" s="25"/>
      <c r="E133" s="25"/>
      <c r="H133" s="25"/>
      <c r="I133" s="25"/>
      <c r="J133" s="25"/>
      <c r="K133" s="25"/>
      <c r="L133" s="25"/>
      <c r="M133" s="25"/>
      <c r="N133" s="25"/>
      <c r="O133" s="25"/>
      <c r="P133" s="25"/>
      <c r="Q133" s="25"/>
      <c r="R133" s="25"/>
      <c r="S133" s="25"/>
    </row>
    <row r="134" spans="1:19" s="22" customFormat="1" ht="28" customHeight="1" x14ac:dyDescent="0.2">
      <c r="A134" s="25"/>
      <c r="B134" s="25"/>
      <c r="D134" s="25"/>
      <c r="E134" s="25"/>
      <c r="H134" s="25"/>
      <c r="I134" s="25"/>
      <c r="J134" s="25"/>
      <c r="K134" s="25"/>
      <c r="L134" s="25"/>
      <c r="M134" s="25"/>
      <c r="N134" s="25"/>
      <c r="O134" s="25"/>
      <c r="P134" s="25"/>
      <c r="Q134" s="25"/>
      <c r="R134" s="25"/>
      <c r="S134" s="25"/>
    </row>
    <row r="135" spans="1:19" s="22" customFormat="1" ht="28" customHeight="1" x14ac:dyDescent="0.2">
      <c r="A135" s="25"/>
      <c r="B135" s="25"/>
      <c r="D135" s="25"/>
      <c r="E135" s="25"/>
      <c r="H135" s="25"/>
      <c r="I135" s="25"/>
      <c r="J135" s="25"/>
      <c r="K135" s="25"/>
      <c r="L135" s="25"/>
      <c r="M135" s="25"/>
      <c r="N135" s="25"/>
      <c r="O135" s="25"/>
      <c r="P135" s="25"/>
      <c r="Q135" s="25"/>
      <c r="R135" s="25"/>
      <c r="S135" s="25"/>
    </row>
    <row r="136" spans="1:19" s="22" customFormat="1" ht="28" customHeight="1" x14ac:dyDescent="0.2">
      <c r="A136" s="25"/>
      <c r="B136" s="25"/>
      <c r="D136" s="25"/>
      <c r="E136" s="25"/>
      <c r="H136" s="25"/>
      <c r="I136" s="25"/>
      <c r="J136" s="25"/>
      <c r="K136" s="25"/>
      <c r="L136" s="25"/>
      <c r="M136" s="25"/>
      <c r="N136" s="25"/>
      <c r="O136" s="25"/>
      <c r="P136" s="25"/>
      <c r="Q136" s="25"/>
      <c r="R136" s="25"/>
      <c r="S136" s="25"/>
    </row>
  </sheetData>
  <mergeCells count="1">
    <mergeCell ref="B2:K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39"/>
  <sheetViews>
    <sheetView topLeftCell="B1" workbookViewId="0">
      <pane ySplit="3" topLeftCell="A4" activePane="bottomLeft" state="frozen"/>
      <selection pane="bottomLeft" activeCell="F8" sqref="F8"/>
    </sheetView>
  </sheetViews>
  <sheetFormatPr baseColWidth="10" defaultColWidth="8.83203125" defaultRowHeight="28" customHeight="1" x14ac:dyDescent="0.2"/>
  <cols>
    <col min="1" max="1" width="1.33203125" style="25" customWidth="1"/>
    <col min="2" max="2" width="6.1640625" style="25" customWidth="1"/>
    <col min="3" max="3" width="14.6640625" style="22" customWidth="1"/>
    <col min="4" max="5" width="15.33203125" style="25" customWidth="1"/>
    <col min="6" max="6" width="32.6640625" style="22" customWidth="1"/>
    <col min="7" max="10" width="8.83203125" style="25"/>
    <col min="11" max="11" width="7" style="25" customWidth="1"/>
    <col min="12" max="12" width="19.1640625" style="25" customWidth="1"/>
    <col min="13" max="16384" width="8.83203125" style="25"/>
  </cols>
  <sheetData>
    <row r="1" spans="2:10" ht="7.5" customHeight="1" x14ac:dyDescent="0.2"/>
    <row r="2" spans="2:10" ht="34.5" customHeight="1" x14ac:dyDescent="0.2">
      <c r="B2" s="366" t="s">
        <v>902</v>
      </c>
      <c r="C2" s="366"/>
      <c r="D2" s="366"/>
      <c r="E2" s="366"/>
      <c r="F2" s="366"/>
      <c r="G2" s="366"/>
      <c r="H2" s="366"/>
      <c r="I2" s="366"/>
      <c r="J2" s="366"/>
    </row>
    <row r="3" spans="2:10" ht="26.25" customHeight="1" x14ac:dyDescent="0.2">
      <c r="B3" s="23" t="s">
        <v>0</v>
      </c>
      <c r="C3" s="23" t="s">
        <v>917</v>
      </c>
      <c r="D3" s="23" t="s">
        <v>186</v>
      </c>
      <c r="E3" s="23" t="s">
        <v>459</v>
      </c>
      <c r="F3" s="23" t="s">
        <v>895</v>
      </c>
      <c r="G3" s="23" t="s">
        <v>183</v>
      </c>
      <c r="H3" s="23" t="s">
        <v>182</v>
      </c>
      <c r="I3" s="23" t="s">
        <v>184</v>
      </c>
      <c r="J3" s="23" t="s">
        <v>185</v>
      </c>
    </row>
    <row r="4" spans="2:10" ht="25" customHeight="1" x14ac:dyDescent="0.2">
      <c r="B4" s="25">
        <v>1</v>
      </c>
      <c r="C4" s="22" t="s">
        <v>5</v>
      </c>
      <c r="D4" s="25" t="s">
        <v>713</v>
      </c>
      <c r="F4" s="26" t="s">
        <v>913</v>
      </c>
      <c r="G4" s="25" t="s">
        <v>400</v>
      </c>
    </row>
    <row r="5" spans="2:10" ht="25" customHeight="1" x14ac:dyDescent="0.2">
      <c r="B5" s="25">
        <v>2</v>
      </c>
      <c r="C5" s="22" t="s">
        <v>308</v>
      </c>
      <c r="D5" s="25" t="s">
        <v>711</v>
      </c>
      <c r="F5" s="26"/>
      <c r="G5" s="25" t="s">
        <v>401</v>
      </c>
    </row>
    <row r="6" spans="2:10" ht="25" customHeight="1" x14ac:dyDescent="0.2">
      <c r="B6" s="25">
        <v>3</v>
      </c>
      <c r="C6" s="22" t="s">
        <v>56</v>
      </c>
      <c r="D6" s="25" t="s">
        <v>398</v>
      </c>
      <c r="F6" s="26"/>
      <c r="G6" s="25" t="s">
        <v>403</v>
      </c>
    </row>
    <row r="7" spans="2:10" ht="25" customHeight="1" x14ac:dyDescent="0.2">
      <c r="B7" s="25">
        <v>4</v>
      </c>
      <c r="C7" s="22" t="s">
        <v>7</v>
      </c>
      <c r="D7" s="25" t="s">
        <v>709</v>
      </c>
      <c r="F7" s="26"/>
      <c r="G7" s="25" t="s">
        <v>405</v>
      </c>
    </row>
    <row r="8" spans="2:10" ht="25" customHeight="1" x14ac:dyDescent="0.2">
      <c r="B8" s="25">
        <v>5</v>
      </c>
      <c r="C8" s="22" t="s">
        <v>907</v>
      </c>
      <c r="F8" s="26"/>
      <c r="G8" s="25" t="s">
        <v>406</v>
      </c>
    </row>
    <row r="9" spans="2:10" ht="25" customHeight="1" x14ac:dyDescent="0.2">
      <c r="B9" s="25">
        <v>6</v>
      </c>
      <c r="C9" s="22" t="s">
        <v>47</v>
      </c>
      <c r="F9" s="26"/>
      <c r="G9" s="25" t="s">
        <v>407</v>
      </c>
    </row>
    <row r="10" spans="2:10" ht="25" customHeight="1" x14ac:dyDescent="0.2">
      <c r="B10" s="25">
        <v>7</v>
      </c>
      <c r="C10" s="22" t="s">
        <v>908</v>
      </c>
      <c r="F10" s="26"/>
      <c r="G10" s="2" t="s">
        <v>714</v>
      </c>
    </row>
    <row r="11" spans="2:10" ht="25" customHeight="1" x14ac:dyDescent="0.2">
      <c r="B11" s="25">
        <v>8</v>
      </c>
      <c r="C11" s="22" t="s">
        <v>3</v>
      </c>
      <c r="F11" s="26"/>
      <c r="G11" s="25" t="s">
        <v>909</v>
      </c>
    </row>
    <row r="12" spans="2:10" ht="25" customHeight="1" x14ac:dyDescent="0.2">
      <c r="B12" s="25">
        <v>9</v>
      </c>
      <c r="C12" s="22" t="s">
        <v>310</v>
      </c>
      <c r="F12" s="26"/>
      <c r="G12" s="25" t="s">
        <v>911</v>
      </c>
    </row>
    <row r="13" spans="2:10" ht="25" customHeight="1" x14ac:dyDescent="0.2">
      <c r="B13" s="25">
        <v>10</v>
      </c>
      <c r="C13" s="22" t="s">
        <v>58</v>
      </c>
      <c r="F13" s="26"/>
    </row>
    <row r="14" spans="2:10" ht="25" customHeight="1" x14ac:dyDescent="0.2">
      <c r="B14" s="25">
        <v>11</v>
      </c>
      <c r="C14" s="22" t="s">
        <v>905</v>
      </c>
      <c r="F14" s="6"/>
    </row>
    <row r="15" spans="2:10" ht="25" customHeight="1" x14ac:dyDescent="0.2">
      <c r="B15" s="25">
        <v>12</v>
      </c>
      <c r="C15" s="22" t="s">
        <v>141</v>
      </c>
      <c r="F15" s="6"/>
    </row>
    <row r="16" spans="2:10" ht="25" customHeight="1" x14ac:dyDescent="0.2">
      <c r="B16" s="25">
        <v>13</v>
      </c>
      <c r="C16" s="22" t="s">
        <v>100</v>
      </c>
      <c r="F16" s="6"/>
    </row>
    <row r="17" spans="1:17" ht="25" customHeight="1" x14ac:dyDescent="0.2">
      <c r="B17" s="25">
        <v>14</v>
      </c>
      <c r="C17" s="22" t="s">
        <v>906</v>
      </c>
      <c r="F17" s="6"/>
    </row>
    <row r="18" spans="1:17" ht="25" customHeight="1" x14ac:dyDescent="0.2">
      <c r="B18" s="25">
        <v>15</v>
      </c>
      <c r="C18" s="22" t="s">
        <v>282</v>
      </c>
      <c r="F18" s="6"/>
    </row>
    <row r="19" spans="1:17" ht="25" customHeight="1" x14ac:dyDescent="0.2">
      <c r="B19" s="25">
        <v>16</v>
      </c>
      <c r="C19" s="22" t="s">
        <v>1077</v>
      </c>
      <c r="F19" s="6"/>
    </row>
    <row r="20" spans="1:17" ht="25" customHeight="1" x14ac:dyDescent="0.2">
      <c r="B20" s="25">
        <v>17</v>
      </c>
      <c r="C20" s="22" t="s">
        <v>1078</v>
      </c>
      <c r="F20" s="6"/>
    </row>
    <row r="21" spans="1:17" ht="25" customHeight="1" x14ac:dyDescent="0.2">
      <c r="B21" s="25">
        <v>18</v>
      </c>
      <c r="C21" s="22" t="s">
        <v>1080</v>
      </c>
      <c r="F21" s="6"/>
    </row>
    <row r="22" spans="1:17" ht="25" customHeight="1" x14ac:dyDescent="0.2">
      <c r="B22" s="25">
        <v>19</v>
      </c>
      <c r="F22" s="6"/>
    </row>
    <row r="23" spans="1:17" ht="25" customHeight="1" x14ac:dyDescent="0.2">
      <c r="B23" s="25">
        <v>20</v>
      </c>
      <c r="F23" s="6"/>
    </row>
    <row r="24" spans="1:17" s="22" customFormat="1" ht="25" customHeight="1" x14ac:dyDescent="0.2">
      <c r="A24" s="25"/>
      <c r="B24" s="25"/>
      <c r="D24" s="25"/>
      <c r="E24" s="25"/>
      <c r="F24" s="6"/>
      <c r="G24" s="25"/>
      <c r="H24" s="25"/>
      <c r="I24" s="25"/>
      <c r="J24" s="25"/>
      <c r="K24" s="25"/>
      <c r="L24" s="25"/>
      <c r="M24" s="25"/>
      <c r="N24" s="25"/>
      <c r="O24" s="25"/>
      <c r="P24" s="25"/>
      <c r="Q24" s="25"/>
    </row>
    <row r="25" spans="1:17" s="22" customFormat="1" ht="25" customHeight="1" x14ac:dyDescent="0.2">
      <c r="A25" s="25"/>
      <c r="B25" s="25"/>
      <c r="D25" s="25"/>
      <c r="E25" s="25"/>
      <c r="F25" s="6"/>
      <c r="G25" s="25"/>
      <c r="H25" s="25"/>
      <c r="I25" s="25"/>
      <c r="J25" s="25"/>
      <c r="K25" s="25"/>
      <c r="L25" s="25"/>
      <c r="M25" s="25"/>
      <c r="N25" s="25"/>
      <c r="O25" s="25"/>
      <c r="P25" s="25"/>
      <c r="Q25" s="25"/>
    </row>
    <row r="26" spans="1:17" s="22" customFormat="1" ht="25" customHeight="1" x14ac:dyDescent="0.2">
      <c r="A26" s="25"/>
      <c r="B26" s="25"/>
      <c r="D26" s="25"/>
      <c r="E26" s="25"/>
      <c r="F26" s="6"/>
      <c r="G26" s="25"/>
      <c r="H26" s="25"/>
      <c r="I26" s="25"/>
      <c r="J26" s="25"/>
      <c r="K26" s="25"/>
      <c r="L26" s="25"/>
      <c r="M26" s="25"/>
      <c r="N26" s="25"/>
      <c r="O26" s="25"/>
      <c r="P26" s="25"/>
      <c r="Q26" s="25"/>
    </row>
    <row r="27" spans="1:17" s="22" customFormat="1" ht="25" customHeight="1" x14ac:dyDescent="0.2">
      <c r="A27" s="25"/>
      <c r="B27" s="25"/>
      <c r="D27" s="25"/>
      <c r="E27" s="25"/>
      <c r="F27" s="6"/>
      <c r="G27" s="25"/>
      <c r="H27" s="25"/>
      <c r="I27" s="25"/>
      <c r="J27" s="25"/>
      <c r="K27" s="25"/>
      <c r="L27" s="25"/>
      <c r="M27" s="25"/>
      <c r="N27" s="25"/>
      <c r="O27" s="25"/>
      <c r="P27" s="25"/>
      <c r="Q27" s="25"/>
    </row>
    <row r="28" spans="1:17" s="22" customFormat="1" ht="25" customHeight="1" x14ac:dyDescent="0.2">
      <c r="A28" s="25"/>
      <c r="B28" s="25"/>
      <c r="D28" s="25"/>
      <c r="E28" s="25"/>
      <c r="F28" s="6"/>
      <c r="G28" s="25"/>
      <c r="H28" s="25"/>
      <c r="I28" s="25"/>
      <c r="J28" s="25"/>
      <c r="K28" s="25"/>
      <c r="L28" s="25"/>
      <c r="M28" s="25"/>
      <c r="N28" s="25"/>
      <c r="O28" s="25"/>
      <c r="P28" s="25"/>
      <c r="Q28" s="25"/>
    </row>
    <row r="29" spans="1:17" s="22" customFormat="1" ht="25" customHeight="1" x14ac:dyDescent="0.2">
      <c r="A29" s="25"/>
      <c r="B29" s="25"/>
      <c r="D29" s="25"/>
      <c r="E29" s="25"/>
      <c r="F29" s="6"/>
      <c r="G29" s="25"/>
      <c r="H29" s="25"/>
      <c r="I29" s="25"/>
      <c r="J29" s="25"/>
      <c r="K29" s="25"/>
      <c r="L29" s="25"/>
      <c r="M29" s="25"/>
      <c r="N29" s="25"/>
      <c r="O29" s="25"/>
      <c r="P29" s="25"/>
      <c r="Q29" s="25"/>
    </row>
    <row r="30" spans="1:17" s="22" customFormat="1" ht="25" customHeight="1" x14ac:dyDescent="0.2">
      <c r="A30" s="25"/>
      <c r="B30" s="25"/>
      <c r="D30" s="25"/>
      <c r="E30" s="25"/>
      <c r="F30" s="6"/>
      <c r="G30" s="25"/>
      <c r="H30" s="25"/>
      <c r="I30" s="25"/>
      <c r="J30" s="25"/>
      <c r="K30" s="25"/>
      <c r="L30" s="25"/>
      <c r="M30" s="25"/>
      <c r="N30" s="25"/>
      <c r="O30" s="25"/>
      <c r="P30" s="25"/>
      <c r="Q30" s="25"/>
    </row>
    <row r="31" spans="1:17" ht="25" customHeight="1" x14ac:dyDescent="0.2">
      <c r="F31" s="6"/>
    </row>
    <row r="32" spans="1:17" ht="25" customHeight="1" x14ac:dyDescent="0.2">
      <c r="F32" s="6"/>
    </row>
    <row r="33" spans="1:17" ht="25" customHeight="1" x14ac:dyDescent="0.2">
      <c r="F33" s="6"/>
    </row>
    <row r="34" spans="1:17" s="22" customFormat="1" ht="25" customHeight="1" x14ac:dyDescent="0.2">
      <c r="A34" s="25"/>
      <c r="B34" s="25"/>
      <c r="D34" s="25"/>
      <c r="E34" s="25"/>
      <c r="F34" s="6"/>
      <c r="G34" s="25"/>
      <c r="H34" s="25"/>
      <c r="I34" s="25"/>
      <c r="J34" s="25"/>
      <c r="K34" s="25"/>
      <c r="L34" s="25"/>
      <c r="M34" s="25"/>
      <c r="N34" s="25"/>
      <c r="O34" s="25"/>
      <c r="P34" s="25"/>
      <c r="Q34" s="25"/>
    </row>
    <row r="35" spans="1:17" s="22" customFormat="1" ht="25" customHeight="1" x14ac:dyDescent="0.2">
      <c r="A35" s="25"/>
      <c r="B35" s="25"/>
      <c r="D35" s="25"/>
      <c r="E35" s="25"/>
      <c r="F35" s="6"/>
      <c r="G35" s="25"/>
      <c r="H35" s="25"/>
      <c r="I35" s="25"/>
      <c r="J35" s="25"/>
      <c r="K35" s="25"/>
      <c r="L35" s="25"/>
      <c r="M35" s="25"/>
      <c r="N35" s="25"/>
      <c r="O35" s="25"/>
      <c r="P35" s="25"/>
      <c r="Q35" s="25"/>
    </row>
    <row r="36" spans="1:17" s="22" customFormat="1" ht="25" customHeight="1" x14ac:dyDescent="0.2">
      <c r="A36" s="25"/>
      <c r="B36" s="25"/>
      <c r="D36" s="25"/>
      <c r="E36" s="25"/>
      <c r="F36" s="6"/>
      <c r="G36" s="25"/>
      <c r="H36" s="25"/>
      <c r="I36" s="25"/>
      <c r="J36" s="25"/>
      <c r="K36" s="25"/>
      <c r="L36" s="25"/>
      <c r="M36" s="25"/>
      <c r="N36" s="25"/>
      <c r="O36" s="25"/>
      <c r="P36" s="25"/>
      <c r="Q36" s="25"/>
    </row>
    <row r="37" spans="1:17" s="22" customFormat="1" ht="25" customHeight="1" x14ac:dyDescent="0.2">
      <c r="A37" s="25"/>
      <c r="B37" s="25"/>
      <c r="D37" s="25"/>
      <c r="E37" s="25"/>
      <c r="F37" s="6"/>
      <c r="G37" s="25"/>
      <c r="H37" s="25"/>
      <c r="I37" s="25"/>
      <c r="J37" s="25"/>
      <c r="K37" s="25"/>
      <c r="L37" s="25"/>
      <c r="M37" s="25"/>
      <c r="N37" s="25"/>
      <c r="O37" s="25"/>
      <c r="P37" s="25"/>
      <c r="Q37" s="25"/>
    </row>
    <row r="38" spans="1:17" s="22" customFormat="1" ht="25" customHeight="1" x14ac:dyDescent="0.2">
      <c r="A38" s="25"/>
      <c r="B38" s="25"/>
      <c r="D38" s="25"/>
      <c r="E38" s="25"/>
      <c r="F38" s="6"/>
      <c r="G38" s="25"/>
      <c r="H38" s="25"/>
      <c r="I38" s="25"/>
      <c r="J38" s="25"/>
      <c r="K38" s="25"/>
      <c r="L38" s="25"/>
      <c r="M38" s="25"/>
      <c r="N38" s="25"/>
      <c r="O38" s="25"/>
      <c r="P38" s="25"/>
      <c r="Q38" s="25"/>
    </row>
    <row r="39" spans="1:17" s="22" customFormat="1" ht="25" customHeight="1" x14ac:dyDescent="0.2">
      <c r="A39" s="25"/>
      <c r="B39" s="25"/>
      <c r="D39" s="25"/>
      <c r="E39" s="25"/>
      <c r="F39" s="6"/>
      <c r="G39" s="25"/>
      <c r="H39" s="25"/>
      <c r="I39" s="25"/>
      <c r="J39" s="25"/>
      <c r="K39" s="25"/>
      <c r="L39" s="25"/>
      <c r="M39" s="25"/>
      <c r="N39" s="25"/>
      <c r="O39" s="25"/>
      <c r="P39" s="25"/>
      <c r="Q39" s="25"/>
    </row>
    <row r="40" spans="1:17" s="22" customFormat="1" ht="25" customHeight="1" x14ac:dyDescent="0.2">
      <c r="A40" s="25"/>
      <c r="B40" s="25"/>
      <c r="D40" s="25"/>
      <c r="E40" s="25"/>
      <c r="G40" s="25"/>
      <c r="H40" s="25"/>
      <c r="I40" s="25"/>
      <c r="J40" s="25"/>
      <c r="K40" s="25"/>
      <c r="L40" s="25"/>
      <c r="M40" s="25"/>
      <c r="N40" s="25"/>
      <c r="O40" s="25"/>
      <c r="P40" s="25"/>
      <c r="Q40" s="25"/>
    </row>
    <row r="41" spans="1:17" s="22" customFormat="1" ht="25" customHeight="1" x14ac:dyDescent="0.2">
      <c r="A41" s="25"/>
      <c r="B41" s="25"/>
      <c r="D41" s="25"/>
      <c r="E41" s="25"/>
      <c r="G41" s="25"/>
      <c r="H41" s="25"/>
      <c r="I41" s="25"/>
      <c r="J41" s="25"/>
      <c r="K41" s="25"/>
      <c r="L41" s="25"/>
      <c r="M41" s="25"/>
      <c r="N41" s="25"/>
      <c r="O41" s="25"/>
      <c r="P41" s="25"/>
      <c r="Q41" s="25"/>
    </row>
    <row r="42" spans="1:17" s="22" customFormat="1" ht="25" customHeight="1" x14ac:dyDescent="0.2">
      <c r="A42" s="25"/>
      <c r="B42" s="25"/>
      <c r="D42" s="25"/>
      <c r="E42" s="25"/>
      <c r="G42" s="25"/>
      <c r="H42" s="25"/>
      <c r="I42" s="25"/>
      <c r="J42" s="25"/>
      <c r="K42" s="25"/>
      <c r="L42" s="25"/>
      <c r="M42" s="25"/>
      <c r="N42" s="25"/>
      <c r="O42" s="25"/>
      <c r="P42" s="25"/>
      <c r="Q42" s="25"/>
    </row>
    <row r="43" spans="1:17" s="22" customFormat="1" ht="25" customHeight="1" x14ac:dyDescent="0.2">
      <c r="A43" s="25"/>
      <c r="B43" s="25"/>
      <c r="D43" s="25"/>
      <c r="E43" s="25"/>
      <c r="G43" s="25"/>
      <c r="H43" s="25"/>
      <c r="I43" s="25"/>
      <c r="J43" s="25"/>
      <c r="K43" s="25"/>
      <c r="L43" s="25"/>
      <c r="M43" s="25"/>
      <c r="N43" s="25"/>
      <c r="O43" s="25"/>
      <c r="P43" s="25"/>
      <c r="Q43" s="25"/>
    </row>
    <row r="44" spans="1:17" s="22" customFormat="1" ht="25" customHeight="1" x14ac:dyDescent="0.2">
      <c r="A44" s="25"/>
      <c r="B44" s="25"/>
      <c r="D44" s="25"/>
      <c r="E44" s="25"/>
      <c r="G44" s="25"/>
      <c r="H44" s="25"/>
      <c r="I44" s="25"/>
      <c r="J44" s="25"/>
      <c r="K44" s="25"/>
      <c r="L44" s="25"/>
      <c r="M44" s="25"/>
      <c r="N44" s="25"/>
      <c r="O44" s="25"/>
      <c r="P44" s="25"/>
      <c r="Q44" s="25"/>
    </row>
    <row r="45" spans="1:17" s="22" customFormat="1" ht="25" customHeight="1" x14ac:dyDescent="0.2">
      <c r="A45" s="25"/>
      <c r="B45" s="25"/>
      <c r="D45" s="25"/>
      <c r="E45" s="25"/>
      <c r="G45" s="25"/>
      <c r="H45" s="25"/>
      <c r="I45" s="25"/>
      <c r="J45" s="25"/>
      <c r="K45" s="25"/>
      <c r="L45" s="25"/>
      <c r="M45" s="25"/>
      <c r="N45" s="25"/>
      <c r="O45" s="25"/>
      <c r="P45" s="25"/>
      <c r="Q45" s="25"/>
    </row>
    <row r="46" spans="1:17" s="22" customFormat="1" ht="25" customHeight="1" x14ac:dyDescent="0.2">
      <c r="A46" s="25"/>
      <c r="B46" s="25"/>
      <c r="D46" s="25"/>
      <c r="E46" s="25"/>
      <c r="G46" s="25"/>
      <c r="H46" s="25"/>
      <c r="I46" s="25"/>
      <c r="J46" s="25"/>
      <c r="K46" s="25"/>
      <c r="L46" s="25"/>
      <c r="M46" s="25"/>
      <c r="N46" s="25"/>
      <c r="O46" s="25"/>
      <c r="P46" s="25"/>
      <c r="Q46" s="25"/>
    </row>
    <row r="47" spans="1:17" s="22" customFormat="1" ht="25" customHeight="1" x14ac:dyDescent="0.2">
      <c r="A47" s="25"/>
      <c r="B47" s="25"/>
      <c r="D47" s="25"/>
      <c r="E47" s="25"/>
      <c r="G47" s="25"/>
      <c r="H47" s="25"/>
      <c r="I47" s="25"/>
      <c r="J47" s="25"/>
      <c r="K47" s="25"/>
      <c r="L47" s="25"/>
      <c r="M47" s="25"/>
      <c r="N47" s="25"/>
      <c r="O47" s="25"/>
      <c r="P47" s="25"/>
      <c r="Q47" s="25"/>
    </row>
    <row r="48" spans="1:17" s="22" customFormat="1" ht="25" customHeight="1" x14ac:dyDescent="0.2">
      <c r="A48" s="25"/>
      <c r="B48" s="25"/>
      <c r="D48" s="25"/>
      <c r="E48" s="25"/>
      <c r="G48" s="25"/>
      <c r="H48" s="25"/>
      <c r="I48" s="25"/>
      <c r="J48" s="25"/>
      <c r="K48" s="25"/>
      <c r="L48" s="25"/>
      <c r="M48" s="25"/>
      <c r="N48" s="25"/>
      <c r="O48" s="25"/>
      <c r="P48" s="25"/>
      <c r="Q48" s="25"/>
    </row>
    <row r="49" spans="1:17" s="22" customFormat="1" ht="25" customHeight="1" x14ac:dyDescent="0.2">
      <c r="A49" s="25"/>
      <c r="B49" s="25"/>
      <c r="D49" s="25"/>
      <c r="E49" s="25"/>
      <c r="G49" s="25"/>
      <c r="H49" s="25"/>
      <c r="I49" s="25"/>
      <c r="J49" s="25"/>
      <c r="K49" s="25"/>
      <c r="L49" s="25"/>
      <c r="M49" s="25"/>
      <c r="N49" s="25"/>
      <c r="O49" s="25"/>
      <c r="P49" s="25"/>
      <c r="Q49" s="25"/>
    </row>
    <row r="50" spans="1:17" ht="25" customHeight="1" x14ac:dyDescent="0.2"/>
    <row r="51" spans="1:17" ht="25" customHeight="1" x14ac:dyDescent="0.2"/>
    <row r="52" spans="1:17" ht="25" customHeight="1" x14ac:dyDescent="0.2"/>
    <row r="53" spans="1:17" ht="25" customHeight="1" x14ac:dyDescent="0.2"/>
    <row r="54" spans="1:17" ht="25" customHeight="1" x14ac:dyDescent="0.2"/>
    <row r="55" spans="1:17" ht="25" customHeight="1" x14ac:dyDescent="0.2"/>
    <row r="56" spans="1:17" ht="25" customHeight="1" x14ac:dyDescent="0.2"/>
    <row r="57" spans="1:17" ht="25" customHeight="1" x14ac:dyDescent="0.2"/>
    <row r="58" spans="1:17" ht="25" customHeight="1" x14ac:dyDescent="0.2"/>
    <row r="59" spans="1:17" ht="25" customHeight="1" x14ac:dyDescent="0.2"/>
    <row r="60" spans="1:17" ht="25" customHeight="1" x14ac:dyDescent="0.2"/>
    <row r="61" spans="1:17" ht="25" customHeight="1" x14ac:dyDescent="0.2"/>
    <row r="62" spans="1:17" ht="25" customHeight="1" x14ac:dyDescent="0.2"/>
    <row r="63" spans="1:17" ht="25" customHeight="1" x14ac:dyDescent="0.2"/>
    <row r="64" spans="1:17" ht="25" customHeight="1" x14ac:dyDescent="0.2"/>
    <row r="65" spans="1:17" ht="25" customHeight="1" x14ac:dyDescent="0.2"/>
    <row r="66" spans="1:17" s="22" customFormat="1" ht="25" customHeight="1" x14ac:dyDescent="0.2">
      <c r="A66" s="25"/>
      <c r="B66" s="25"/>
      <c r="D66" s="25"/>
      <c r="E66" s="25"/>
      <c r="G66" s="25"/>
      <c r="H66" s="25"/>
      <c r="I66" s="25"/>
      <c r="J66" s="25"/>
      <c r="K66" s="25"/>
      <c r="L66" s="25"/>
      <c r="M66" s="25"/>
      <c r="N66" s="25"/>
      <c r="O66" s="25"/>
      <c r="P66" s="25"/>
      <c r="Q66" s="25"/>
    </row>
    <row r="67" spans="1:17" s="22" customFormat="1" ht="25" customHeight="1" x14ac:dyDescent="0.2">
      <c r="A67" s="25"/>
      <c r="B67" s="25"/>
      <c r="D67" s="25"/>
      <c r="E67" s="25"/>
      <c r="G67" s="25"/>
      <c r="H67" s="25"/>
      <c r="I67" s="25"/>
      <c r="J67" s="25"/>
      <c r="K67" s="25"/>
      <c r="L67" s="25"/>
      <c r="M67" s="25"/>
      <c r="N67" s="25"/>
      <c r="O67" s="25"/>
      <c r="P67" s="25"/>
      <c r="Q67" s="25"/>
    </row>
    <row r="68" spans="1:17" s="22" customFormat="1" ht="25" customHeight="1" x14ac:dyDescent="0.2">
      <c r="A68" s="25"/>
      <c r="B68" s="25"/>
      <c r="D68" s="25"/>
      <c r="E68" s="25"/>
      <c r="G68" s="25"/>
      <c r="H68" s="25"/>
      <c r="I68" s="25"/>
      <c r="J68" s="25"/>
      <c r="K68" s="25"/>
      <c r="L68" s="25"/>
      <c r="M68" s="25"/>
      <c r="N68" s="25"/>
      <c r="O68" s="25"/>
      <c r="P68" s="25"/>
      <c r="Q68" s="25"/>
    </row>
    <row r="69" spans="1:17" s="22" customFormat="1" ht="25" customHeight="1" x14ac:dyDescent="0.2">
      <c r="A69" s="25"/>
      <c r="B69" s="25"/>
      <c r="D69" s="25"/>
      <c r="E69" s="25"/>
      <c r="G69" s="25"/>
      <c r="H69" s="25"/>
      <c r="I69" s="25"/>
      <c r="J69" s="25"/>
      <c r="K69" s="25"/>
      <c r="L69" s="25"/>
      <c r="M69" s="25"/>
      <c r="N69" s="25"/>
      <c r="O69" s="25"/>
      <c r="P69" s="25"/>
      <c r="Q69" s="25"/>
    </row>
    <row r="70" spans="1:17" s="22" customFormat="1" ht="25" customHeight="1" x14ac:dyDescent="0.2">
      <c r="A70" s="25"/>
      <c r="B70" s="25"/>
      <c r="D70" s="25"/>
      <c r="E70" s="25"/>
      <c r="G70" s="25"/>
      <c r="H70" s="25"/>
      <c r="I70" s="25"/>
      <c r="J70" s="25"/>
      <c r="K70" s="25"/>
      <c r="L70" s="25"/>
      <c r="M70" s="25"/>
      <c r="N70" s="25"/>
      <c r="O70" s="25"/>
      <c r="P70" s="25"/>
      <c r="Q70" s="25"/>
    </row>
    <row r="71" spans="1:17" s="22" customFormat="1" ht="25" customHeight="1" x14ac:dyDescent="0.2">
      <c r="A71" s="25"/>
      <c r="B71" s="25"/>
      <c r="D71" s="25"/>
      <c r="E71" s="25"/>
      <c r="G71" s="25"/>
      <c r="H71" s="25"/>
      <c r="I71" s="25"/>
      <c r="J71" s="25"/>
      <c r="K71" s="25"/>
      <c r="L71" s="25"/>
      <c r="M71" s="25"/>
      <c r="N71" s="25"/>
      <c r="O71" s="25"/>
      <c r="P71" s="25"/>
      <c r="Q71" s="25"/>
    </row>
    <row r="72" spans="1:17" s="22" customFormat="1" ht="25" customHeight="1" x14ac:dyDescent="0.2">
      <c r="A72" s="25"/>
      <c r="B72" s="25"/>
      <c r="D72" s="25"/>
      <c r="E72" s="25"/>
      <c r="G72" s="25"/>
      <c r="H72" s="25"/>
      <c r="I72" s="25"/>
      <c r="J72" s="25"/>
      <c r="K72" s="25"/>
      <c r="L72" s="25"/>
      <c r="M72" s="25"/>
      <c r="N72" s="25"/>
      <c r="O72" s="25"/>
      <c r="P72" s="25"/>
      <c r="Q72" s="25"/>
    </row>
    <row r="73" spans="1:17" s="22" customFormat="1" ht="25" customHeight="1" x14ac:dyDescent="0.2">
      <c r="A73" s="25"/>
      <c r="B73" s="25"/>
      <c r="D73" s="25"/>
      <c r="E73" s="25"/>
      <c r="G73" s="25"/>
      <c r="H73" s="25"/>
      <c r="I73" s="25"/>
      <c r="J73" s="25"/>
      <c r="K73" s="25"/>
      <c r="L73" s="25"/>
      <c r="M73" s="25"/>
      <c r="N73" s="25"/>
      <c r="O73" s="25"/>
      <c r="P73" s="25"/>
      <c r="Q73" s="25"/>
    </row>
    <row r="74" spans="1:17" s="22" customFormat="1" ht="25" customHeight="1" x14ac:dyDescent="0.2">
      <c r="A74" s="25"/>
      <c r="B74" s="25"/>
      <c r="D74" s="25"/>
      <c r="E74" s="25"/>
      <c r="G74" s="25"/>
      <c r="H74" s="25"/>
      <c r="I74" s="25"/>
      <c r="J74" s="25"/>
      <c r="K74" s="25"/>
      <c r="L74" s="25"/>
      <c r="M74" s="25"/>
      <c r="N74" s="25"/>
      <c r="O74" s="25"/>
      <c r="P74" s="25"/>
      <c r="Q74" s="25"/>
    </row>
    <row r="75" spans="1:17" s="22" customFormat="1" ht="25" customHeight="1" x14ac:dyDescent="0.2">
      <c r="A75" s="25"/>
      <c r="B75" s="25"/>
      <c r="D75" s="25"/>
      <c r="E75" s="25"/>
      <c r="G75" s="25"/>
      <c r="H75" s="25"/>
      <c r="I75" s="25"/>
      <c r="J75" s="25"/>
      <c r="K75" s="25"/>
      <c r="L75" s="25"/>
      <c r="M75" s="25"/>
      <c r="N75" s="25"/>
      <c r="O75" s="25"/>
      <c r="P75" s="25"/>
      <c r="Q75" s="25"/>
    </row>
    <row r="76" spans="1:17" s="22" customFormat="1" ht="25" customHeight="1" x14ac:dyDescent="0.2">
      <c r="A76" s="25"/>
      <c r="B76" s="25"/>
      <c r="D76" s="25"/>
      <c r="E76" s="25"/>
      <c r="G76" s="25"/>
      <c r="H76" s="25"/>
      <c r="I76" s="25"/>
      <c r="J76" s="25"/>
      <c r="K76" s="25"/>
      <c r="L76" s="25"/>
      <c r="M76" s="25"/>
      <c r="N76" s="25"/>
      <c r="O76" s="25"/>
      <c r="P76" s="25"/>
      <c r="Q76" s="25"/>
    </row>
    <row r="77" spans="1:17" s="22" customFormat="1" ht="28" customHeight="1" x14ac:dyDescent="0.2">
      <c r="A77" s="25"/>
      <c r="B77" s="25"/>
      <c r="D77" s="25"/>
      <c r="E77" s="25"/>
      <c r="G77" s="25"/>
      <c r="H77" s="25"/>
      <c r="I77" s="25"/>
      <c r="J77" s="25"/>
      <c r="K77" s="25"/>
      <c r="L77" s="25"/>
      <c r="M77" s="25"/>
      <c r="N77" s="25"/>
      <c r="O77" s="25"/>
      <c r="P77" s="25"/>
      <c r="Q77" s="25"/>
    </row>
    <row r="78" spans="1:17" s="22" customFormat="1" ht="28" customHeight="1" x14ac:dyDescent="0.2">
      <c r="A78" s="25"/>
      <c r="B78" s="25"/>
      <c r="D78" s="25"/>
      <c r="E78" s="25"/>
      <c r="G78" s="25"/>
      <c r="H78" s="25"/>
      <c r="I78" s="25"/>
      <c r="J78" s="25"/>
      <c r="K78" s="25"/>
      <c r="L78" s="25"/>
      <c r="M78" s="25"/>
      <c r="N78" s="25"/>
      <c r="O78" s="25"/>
      <c r="P78" s="25"/>
      <c r="Q78" s="25"/>
    </row>
    <row r="79" spans="1:17" s="22" customFormat="1" ht="28" customHeight="1" x14ac:dyDescent="0.2">
      <c r="A79" s="25"/>
      <c r="B79" s="25"/>
      <c r="D79" s="25"/>
      <c r="E79" s="25"/>
      <c r="G79" s="25"/>
      <c r="H79" s="25"/>
      <c r="I79" s="25"/>
      <c r="J79" s="25"/>
      <c r="K79" s="25"/>
      <c r="L79" s="25"/>
      <c r="M79" s="25"/>
      <c r="N79" s="25"/>
      <c r="O79" s="25"/>
      <c r="P79" s="25"/>
      <c r="Q79" s="25"/>
    </row>
    <row r="80" spans="1:17" s="22" customFormat="1" ht="28" customHeight="1" x14ac:dyDescent="0.2">
      <c r="A80" s="25"/>
      <c r="B80" s="25"/>
      <c r="D80" s="25"/>
      <c r="E80" s="25"/>
      <c r="G80" s="25"/>
      <c r="H80" s="25"/>
      <c r="I80" s="25"/>
      <c r="J80" s="25"/>
      <c r="K80" s="25"/>
      <c r="L80" s="25"/>
      <c r="M80" s="25"/>
      <c r="N80" s="25"/>
      <c r="O80" s="25"/>
      <c r="P80" s="25"/>
      <c r="Q80" s="25"/>
    </row>
    <row r="81" spans="1:17" s="22" customFormat="1" ht="28" customHeight="1" x14ac:dyDescent="0.2">
      <c r="A81" s="25"/>
      <c r="B81" s="25"/>
      <c r="D81" s="25"/>
      <c r="E81" s="25"/>
      <c r="G81" s="25"/>
      <c r="H81" s="25"/>
      <c r="I81" s="25"/>
      <c r="J81" s="25"/>
      <c r="K81" s="25"/>
      <c r="L81" s="25"/>
      <c r="M81" s="25"/>
      <c r="N81" s="25"/>
      <c r="O81" s="25"/>
      <c r="P81" s="25"/>
      <c r="Q81" s="25"/>
    </row>
    <row r="82" spans="1:17" s="22" customFormat="1" ht="28" customHeight="1" x14ac:dyDescent="0.2">
      <c r="A82" s="25"/>
      <c r="B82" s="25"/>
      <c r="D82" s="25"/>
      <c r="E82" s="25"/>
      <c r="G82" s="25"/>
      <c r="H82" s="25"/>
      <c r="I82" s="25"/>
      <c r="J82" s="25"/>
      <c r="K82" s="25"/>
      <c r="L82" s="25"/>
      <c r="M82" s="25"/>
      <c r="N82" s="25"/>
      <c r="O82" s="25"/>
      <c r="P82" s="25"/>
      <c r="Q82" s="25"/>
    </row>
    <row r="83" spans="1:17" s="22" customFormat="1" ht="28" customHeight="1" x14ac:dyDescent="0.2">
      <c r="A83" s="25"/>
      <c r="B83" s="25"/>
      <c r="D83" s="25"/>
      <c r="E83" s="25"/>
      <c r="G83" s="25"/>
      <c r="H83" s="25"/>
      <c r="I83" s="25"/>
      <c r="J83" s="25"/>
      <c r="K83" s="25"/>
      <c r="L83" s="25"/>
      <c r="M83" s="25"/>
      <c r="N83" s="25"/>
      <c r="O83" s="25"/>
      <c r="P83" s="25"/>
      <c r="Q83" s="25"/>
    </row>
    <row r="84" spans="1:17" s="22" customFormat="1" ht="28" customHeight="1" x14ac:dyDescent="0.2">
      <c r="A84" s="25"/>
      <c r="B84" s="25"/>
      <c r="D84" s="25"/>
      <c r="E84" s="25"/>
      <c r="G84" s="25"/>
      <c r="H84" s="25"/>
      <c r="I84" s="25"/>
      <c r="J84" s="25"/>
      <c r="K84" s="25"/>
      <c r="L84" s="25"/>
      <c r="M84" s="25"/>
      <c r="N84" s="25"/>
      <c r="O84" s="25"/>
      <c r="P84" s="25"/>
      <c r="Q84" s="25"/>
    </row>
    <row r="85" spans="1:17" s="22" customFormat="1" ht="28" customHeight="1" x14ac:dyDescent="0.2">
      <c r="A85" s="25"/>
      <c r="B85" s="25"/>
      <c r="D85" s="25"/>
      <c r="E85" s="25"/>
      <c r="G85" s="25"/>
      <c r="H85" s="25"/>
      <c r="I85" s="25"/>
      <c r="J85" s="25"/>
      <c r="K85" s="25"/>
      <c r="L85" s="25"/>
      <c r="M85" s="25"/>
      <c r="N85" s="25"/>
      <c r="O85" s="25"/>
      <c r="P85" s="25"/>
      <c r="Q85" s="25"/>
    </row>
    <row r="86" spans="1:17" s="22" customFormat="1" ht="28" customHeight="1" x14ac:dyDescent="0.2">
      <c r="A86" s="25"/>
      <c r="B86" s="25"/>
      <c r="D86" s="25"/>
      <c r="E86" s="25"/>
      <c r="G86" s="25"/>
      <c r="H86" s="25"/>
      <c r="I86" s="25"/>
      <c r="J86" s="25"/>
      <c r="K86" s="25"/>
      <c r="L86" s="25"/>
      <c r="M86" s="25"/>
      <c r="N86" s="25"/>
      <c r="O86" s="25"/>
      <c r="P86" s="25"/>
      <c r="Q86" s="25"/>
    </row>
    <row r="87" spans="1:17" s="22" customFormat="1" ht="28" customHeight="1" x14ac:dyDescent="0.2">
      <c r="A87" s="25"/>
      <c r="B87" s="25"/>
      <c r="D87" s="25"/>
      <c r="E87" s="25"/>
      <c r="G87" s="25"/>
      <c r="H87" s="25"/>
      <c r="I87" s="25"/>
      <c r="J87" s="25"/>
      <c r="K87" s="25"/>
      <c r="L87" s="25"/>
      <c r="M87" s="25"/>
      <c r="N87" s="25"/>
      <c r="O87" s="25"/>
      <c r="P87" s="25"/>
      <c r="Q87" s="25"/>
    </row>
    <row r="88" spans="1:17" s="22" customFormat="1" ht="28" customHeight="1" x14ac:dyDescent="0.2">
      <c r="A88" s="25"/>
      <c r="B88" s="25"/>
      <c r="D88" s="25"/>
      <c r="E88" s="25"/>
      <c r="G88" s="25"/>
      <c r="H88" s="25"/>
      <c r="I88" s="25"/>
      <c r="J88" s="25"/>
      <c r="K88" s="25"/>
      <c r="L88" s="25"/>
      <c r="M88" s="25"/>
      <c r="N88" s="25"/>
      <c r="O88" s="25"/>
      <c r="P88" s="25"/>
      <c r="Q88" s="25"/>
    </row>
    <row r="89" spans="1:17" s="22" customFormat="1" ht="28" customHeight="1" x14ac:dyDescent="0.2">
      <c r="A89" s="25"/>
      <c r="B89" s="25"/>
      <c r="D89" s="25"/>
      <c r="E89" s="25"/>
      <c r="G89" s="25"/>
      <c r="H89" s="25"/>
      <c r="I89" s="25"/>
      <c r="J89" s="25"/>
      <c r="K89" s="25"/>
      <c r="L89" s="25"/>
      <c r="M89" s="25"/>
      <c r="N89" s="25"/>
      <c r="O89" s="25"/>
      <c r="P89" s="25"/>
      <c r="Q89" s="25"/>
    </row>
    <row r="90" spans="1:17" s="22" customFormat="1" ht="28" customHeight="1" x14ac:dyDescent="0.2">
      <c r="A90" s="25"/>
      <c r="B90" s="25"/>
      <c r="D90" s="25"/>
      <c r="E90" s="25"/>
      <c r="G90" s="25"/>
      <c r="H90" s="25"/>
      <c r="I90" s="25"/>
      <c r="J90" s="25"/>
      <c r="K90" s="25"/>
      <c r="L90" s="25"/>
      <c r="M90" s="25"/>
      <c r="N90" s="25"/>
      <c r="O90" s="25"/>
      <c r="P90" s="25"/>
      <c r="Q90" s="25"/>
    </row>
    <row r="91" spans="1:17" s="22" customFormat="1" ht="28" customHeight="1" x14ac:dyDescent="0.2">
      <c r="A91" s="25"/>
      <c r="B91" s="25"/>
      <c r="D91" s="25"/>
      <c r="E91" s="25"/>
      <c r="G91" s="25"/>
      <c r="H91" s="25"/>
      <c r="I91" s="25"/>
      <c r="J91" s="25"/>
      <c r="K91" s="25"/>
      <c r="L91" s="25"/>
      <c r="M91" s="25"/>
      <c r="N91" s="25"/>
      <c r="O91" s="25"/>
      <c r="P91" s="25"/>
      <c r="Q91" s="25"/>
    </row>
    <row r="92" spans="1:17" s="22" customFormat="1" ht="28" customHeight="1" x14ac:dyDescent="0.2">
      <c r="A92" s="25"/>
      <c r="B92" s="25"/>
      <c r="D92" s="25"/>
      <c r="E92" s="25"/>
      <c r="G92" s="25"/>
      <c r="H92" s="25"/>
      <c r="I92" s="25"/>
      <c r="J92" s="25"/>
      <c r="K92" s="25"/>
      <c r="L92" s="25"/>
      <c r="M92" s="25"/>
      <c r="N92" s="25"/>
      <c r="O92" s="25"/>
      <c r="P92" s="25"/>
      <c r="Q92" s="25"/>
    </row>
    <row r="93" spans="1:17" s="22" customFormat="1" ht="28" customHeight="1" x14ac:dyDescent="0.2">
      <c r="A93" s="25"/>
      <c r="B93" s="25"/>
      <c r="D93" s="25"/>
      <c r="E93" s="25"/>
      <c r="G93" s="25"/>
      <c r="H93" s="25"/>
      <c r="I93" s="25"/>
      <c r="J93" s="25"/>
      <c r="K93" s="25"/>
      <c r="L93" s="25"/>
      <c r="M93" s="25"/>
      <c r="N93" s="25"/>
      <c r="O93" s="25"/>
      <c r="P93" s="25"/>
      <c r="Q93" s="25"/>
    </row>
    <row r="94" spans="1:17" s="22" customFormat="1" ht="28" customHeight="1" x14ac:dyDescent="0.2">
      <c r="A94" s="25"/>
      <c r="B94" s="25"/>
      <c r="D94" s="25"/>
      <c r="E94" s="25"/>
      <c r="G94" s="25"/>
      <c r="H94" s="25"/>
      <c r="I94" s="25"/>
      <c r="J94" s="25"/>
      <c r="K94" s="25"/>
      <c r="L94" s="25"/>
      <c r="M94" s="25"/>
      <c r="N94" s="25"/>
      <c r="O94" s="25"/>
      <c r="P94" s="25"/>
      <c r="Q94" s="25"/>
    </row>
    <row r="95" spans="1:17" s="22" customFormat="1" ht="28" customHeight="1" x14ac:dyDescent="0.2">
      <c r="A95" s="25"/>
      <c r="B95" s="25"/>
      <c r="D95" s="25"/>
      <c r="E95" s="25"/>
      <c r="G95" s="25"/>
      <c r="H95" s="25"/>
      <c r="I95" s="25"/>
      <c r="J95" s="25"/>
      <c r="K95" s="25"/>
      <c r="L95" s="25"/>
      <c r="M95" s="25"/>
      <c r="N95" s="25"/>
      <c r="O95" s="25"/>
      <c r="P95" s="25"/>
      <c r="Q95" s="25"/>
    </row>
    <row r="96" spans="1:17" s="22" customFormat="1" ht="28" customHeight="1" x14ac:dyDescent="0.2">
      <c r="A96" s="25"/>
      <c r="B96" s="25"/>
      <c r="D96" s="25"/>
      <c r="E96" s="25"/>
      <c r="G96" s="25"/>
      <c r="H96" s="25"/>
      <c r="I96" s="25"/>
      <c r="J96" s="25"/>
      <c r="K96" s="25"/>
      <c r="L96" s="25"/>
      <c r="M96" s="25"/>
      <c r="N96" s="25"/>
      <c r="O96" s="25"/>
      <c r="P96" s="25"/>
      <c r="Q96" s="25"/>
    </row>
    <row r="97" spans="1:17" s="22" customFormat="1" ht="28" customHeight="1" x14ac:dyDescent="0.2">
      <c r="A97" s="25"/>
      <c r="B97" s="25"/>
      <c r="D97" s="25"/>
      <c r="E97" s="25"/>
      <c r="G97" s="25"/>
      <c r="H97" s="25"/>
      <c r="I97" s="25"/>
      <c r="J97" s="25"/>
      <c r="K97" s="25"/>
      <c r="L97" s="25"/>
      <c r="M97" s="25"/>
      <c r="N97" s="25"/>
      <c r="O97" s="25"/>
      <c r="P97" s="25"/>
      <c r="Q97" s="25"/>
    </row>
    <row r="130" spans="1:17" s="22" customFormat="1" ht="28" customHeight="1" x14ac:dyDescent="0.2">
      <c r="A130" s="25"/>
      <c r="B130" s="25"/>
      <c r="D130" s="25"/>
      <c r="E130" s="25"/>
      <c r="G130" s="25"/>
      <c r="H130" s="25"/>
      <c r="I130" s="25"/>
      <c r="J130" s="25"/>
      <c r="K130" s="25"/>
      <c r="L130" s="25"/>
      <c r="M130" s="25"/>
      <c r="N130" s="25"/>
      <c r="O130" s="25"/>
      <c r="P130" s="25"/>
      <c r="Q130" s="25"/>
    </row>
    <row r="131" spans="1:17" s="22" customFormat="1" ht="28" customHeight="1" x14ac:dyDescent="0.2">
      <c r="A131" s="25"/>
      <c r="B131" s="25"/>
      <c r="D131" s="25"/>
      <c r="E131" s="25"/>
      <c r="G131" s="25"/>
      <c r="H131" s="25"/>
      <c r="I131" s="25"/>
      <c r="J131" s="25"/>
      <c r="K131" s="25"/>
      <c r="L131" s="25"/>
      <c r="M131" s="25"/>
      <c r="N131" s="25"/>
      <c r="O131" s="25"/>
      <c r="P131" s="25"/>
      <c r="Q131" s="25"/>
    </row>
    <row r="132" spans="1:17" s="22" customFormat="1" ht="28" customHeight="1" x14ac:dyDescent="0.2">
      <c r="A132" s="25"/>
      <c r="B132" s="25"/>
      <c r="D132" s="25"/>
      <c r="E132" s="25"/>
      <c r="G132" s="25"/>
      <c r="H132" s="25"/>
      <c r="I132" s="25"/>
      <c r="J132" s="25"/>
      <c r="K132" s="25"/>
      <c r="L132" s="25"/>
      <c r="M132" s="25"/>
      <c r="N132" s="25"/>
      <c r="O132" s="25"/>
      <c r="P132" s="25"/>
      <c r="Q132" s="25"/>
    </row>
    <row r="133" spans="1:17" s="22" customFormat="1" ht="28" customHeight="1" x14ac:dyDescent="0.2">
      <c r="A133" s="25"/>
      <c r="B133" s="25"/>
      <c r="D133" s="25"/>
      <c r="E133" s="25"/>
      <c r="G133" s="25"/>
      <c r="H133" s="25"/>
      <c r="I133" s="25"/>
      <c r="J133" s="25"/>
      <c r="K133" s="25"/>
      <c r="L133" s="25"/>
      <c r="M133" s="25"/>
      <c r="N133" s="25"/>
      <c r="O133" s="25"/>
      <c r="P133" s="25"/>
      <c r="Q133" s="25"/>
    </row>
    <row r="134" spans="1:17" s="22" customFormat="1" ht="28" customHeight="1" x14ac:dyDescent="0.2">
      <c r="A134" s="25"/>
      <c r="B134" s="25"/>
      <c r="D134" s="25"/>
      <c r="E134" s="25"/>
      <c r="G134" s="25"/>
      <c r="H134" s="25"/>
      <c r="I134" s="25"/>
      <c r="J134" s="25"/>
      <c r="K134" s="25"/>
      <c r="L134" s="25"/>
      <c r="M134" s="25"/>
      <c r="N134" s="25"/>
      <c r="O134" s="25"/>
      <c r="P134" s="25"/>
      <c r="Q134" s="25"/>
    </row>
    <row r="135" spans="1:17" s="22" customFormat="1" ht="28" customHeight="1" x14ac:dyDescent="0.2">
      <c r="A135" s="25"/>
      <c r="B135" s="25"/>
      <c r="D135" s="25"/>
      <c r="E135" s="25"/>
      <c r="G135" s="25"/>
      <c r="H135" s="25"/>
      <c r="I135" s="25"/>
      <c r="J135" s="25"/>
      <c r="K135" s="25"/>
      <c r="L135" s="25"/>
      <c r="M135" s="25"/>
      <c r="N135" s="25"/>
      <c r="O135" s="25"/>
      <c r="P135" s="25"/>
      <c r="Q135" s="25"/>
    </row>
    <row r="136" spans="1:17" s="22" customFormat="1" ht="28" customHeight="1" x14ac:dyDescent="0.2">
      <c r="A136" s="25"/>
      <c r="B136" s="25"/>
      <c r="D136" s="25"/>
      <c r="E136" s="25"/>
      <c r="G136" s="25"/>
      <c r="H136" s="25"/>
      <c r="I136" s="25"/>
      <c r="J136" s="25"/>
      <c r="K136" s="25"/>
      <c r="L136" s="25"/>
      <c r="M136" s="25"/>
      <c r="N136" s="25"/>
      <c r="O136" s="25"/>
      <c r="P136" s="25"/>
      <c r="Q136" s="25"/>
    </row>
    <row r="137" spans="1:17" s="22" customFormat="1" ht="28" customHeight="1" x14ac:dyDescent="0.2">
      <c r="A137" s="25"/>
      <c r="B137" s="25"/>
      <c r="D137" s="25"/>
      <c r="E137" s="25"/>
      <c r="G137" s="25"/>
      <c r="H137" s="25"/>
      <c r="I137" s="25"/>
      <c r="J137" s="25"/>
      <c r="K137" s="25"/>
      <c r="L137" s="25"/>
      <c r="M137" s="25"/>
      <c r="N137" s="25"/>
      <c r="O137" s="25"/>
      <c r="P137" s="25"/>
      <c r="Q137" s="25"/>
    </row>
    <row r="138" spans="1:17" s="22" customFormat="1" ht="28" customHeight="1" x14ac:dyDescent="0.2">
      <c r="A138" s="25"/>
      <c r="B138" s="25"/>
      <c r="D138" s="25"/>
      <c r="E138" s="25"/>
      <c r="G138" s="25"/>
      <c r="H138" s="25"/>
      <c r="I138" s="25"/>
      <c r="J138" s="25"/>
      <c r="K138" s="25"/>
      <c r="L138" s="25"/>
      <c r="M138" s="25"/>
      <c r="N138" s="25"/>
      <c r="O138" s="25"/>
      <c r="P138" s="25"/>
      <c r="Q138" s="25"/>
    </row>
    <row r="139" spans="1:17" s="22" customFormat="1" ht="28" customHeight="1" x14ac:dyDescent="0.2">
      <c r="A139" s="25"/>
      <c r="B139" s="25"/>
      <c r="D139" s="25"/>
      <c r="E139" s="25"/>
      <c r="G139" s="25"/>
      <c r="H139" s="25"/>
      <c r="I139" s="25"/>
      <c r="J139" s="25"/>
      <c r="K139" s="25"/>
      <c r="L139" s="25"/>
      <c r="M139" s="25"/>
      <c r="N139" s="25"/>
      <c r="O139" s="25"/>
      <c r="P139" s="25"/>
      <c r="Q139" s="25"/>
    </row>
  </sheetData>
  <mergeCells count="1">
    <mergeCell ref="B2:J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76"/>
  <sheetViews>
    <sheetView topLeftCell="B1" workbookViewId="0">
      <pane ySplit="3" topLeftCell="A4" activePane="bottomLeft" state="frozen"/>
      <selection pane="bottomLeft" activeCell="J10" sqref="J10"/>
    </sheetView>
  </sheetViews>
  <sheetFormatPr baseColWidth="10" defaultColWidth="8.83203125" defaultRowHeight="28" customHeight="1" x14ac:dyDescent="0.2"/>
  <cols>
    <col min="1" max="1" width="1.33203125" style="25" customWidth="1"/>
    <col min="2" max="2" width="6.1640625" style="25" customWidth="1"/>
    <col min="3" max="3" width="14.6640625" style="25" customWidth="1"/>
    <col min="4" max="4" width="11.1640625" style="25" customWidth="1"/>
    <col min="5" max="5" width="19.6640625" style="25" customWidth="1"/>
    <col min="6" max="6" width="30.1640625" style="25" customWidth="1"/>
    <col min="7" max="10" width="8.83203125" style="25"/>
    <col min="11" max="11" width="7" style="25" customWidth="1"/>
    <col min="12" max="12" width="5.33203125" style="25" customWidth="1"/>
    <col min="13" max="13" width="46.5" style="25" customWidth="1"/>
    <col min="14" max="16384" width="8.83203125" style="25"/>
  </cols>
  <sheetData>
    <row r="1" spans="2:13" ht="7.5" customHeight="1" x14ac:dyDescent="0.2"/>
    <row r="2" spans="2:13" ht="34.5" customHeight="1" x14ac:dyDescent="0.2">
      <c r="B2" s="366" t="s">
        <v>916</v>
      </c>
      <c r="C2" s="366"/>
      <c r="D2" s="366"/>
      <c r="E2" s="366"/>
      <c r="F2" s="366"/>
      <c r="G2" s="366"/>
      <c r="H2" s="366"/>
      <c r="I2" s="366"/>
      <c r="J2" s="366"/>
    </row>
    <row r="3" spans="2:13" ht="26.25" customHeight="1" x14ac:dyDescent="0.2">
      <c r="B3" s="23" t="s">
        <v>0</v>
      </c>
      <c r="C3" s="23" t="s">
        <v>917</v>
      </c>
      <c r="D3" s="23" t="s">
        <v>186</v>
      </c>
      <c r="E3" s="23" t="s">
        <v>459</v>
      </c>
      <c r="F3" s="23" t="s">
        <v>895</v>
      </c>
      <c r="G3" s="23" t="s">
        <v>183</v>
      </c>
      <c r="H3" s="23" t="s">
        <v>182</v>
      </c>
      <c r="I3" s="23" t="s">
        <v>184</v>
      </c>
      <c r="J3" s="23" t="s">
        <v>185</v>
      </c>
      <c r="L3" s="24"/>
      <c r="M3" s="25" t="s">
        <v>458</v>
      </c>
    </row>
    <row r="4" spans="2:13" ht="60" customHeight="1" x14ac:dyDescent="0.2">
      <c r="B4" s="25">
        <v>1</v>
      </c>
      <c r="C4" s="25" t="s">
        <v>1076</v>
      </c>
      <c r="D4" s="25" t="s">
        <v>712</v>
      </c>
      <c r="F4" s="28" t="s">
        <v>912</v>
      </c>
      <c r="G4" s="25" t="s">
        <v>910</v>
      </c>
      <c r="L4" s="25">
        <v>1</v>
      </c>
      <c r="M4" s="22" t="s">
        <v>914</v>
      </c>
    </row>
    <row r="5" spans="2:13" ht="60" customHeight="1" x14ac:dyDescent="0.2">
      <c r="B5" s="25">
        <v>2</v>
      </c>
      <c r="C5" s="25" t="s">
        <v>1079</v>
      </c>
      <c r="F5" s="28"/>
      <c r="L5" s="25">
        <v>2</v>
      </c>
      <c r="M5" s="22" t="s">
        <v>915</v>
      </c>
    </row>
    <row r="6" spans="2:13" ht="60" customHeight="1" x14ac:dyDescent="0.2">
      <c r="B6" s="25">
        <v>3</v>
      </c>
      <c r="F6" s="28"/>
    </row>
    <row r="7" spans="2:13" ht="60" customHeight="1" x14ac:dyDescent="0.2">
      <c r="B7" s="25">
        <v>4</v>
      </c>
      <c r="F7" s="28"/>
    </row>
    <row r="8" spans="2:13" ht="60" customHeight="1" x14ac:dyDescent="0.2">
      <c r="B8" s="25">
        <v>5</v>
      </c>
      <c r="F8" s="28"/>
    </row>
    <row r="9" spans="2:13" ht="60" customHeight="1" x14ac:dyDescent="0.2">
      <c r="B9" s="25">
        <v>6</v>
      </c>
      <c r="F9" s="28"/>
    </row>
    <row r="10" spans="2:13" ht="60" customHeight="1" x14ac:dyDescent="0.2">
      <c r="B10" s="25">
        <v>7</v>
      </c>
      <c r="F10" s="28"/>
    </row>
    <row r="11" spans="2:13" ht="60" customHeight="1" x14ac:dyDescent="0.2">
      <c r="B11" s="25">
        <v>8</v>
      </c>
      <c r="F11" s="28"/>
    </row>
    <row r="12" spans="2:13" ht="60" customHeight="1" x14ac:dyDescent="0.2">
      <c r="B12" s="25">
        <v>9</v>
      </c>
      <c r="F12" s="28"/>
    </row>
    <row r="13" spans="2:13" ht="60" customHeight="1" x14ac:dyDescent="0.2">
      <c r="B13" s="25">
        <v>10</v>
      </c>
      <c r="F13" s="28"/>
    </row>
    <row r="14" spans="2:13" ht="60" customHeight="1" x14ac:dyDescent="0.2">
      <c r="B14" s="25">
        <v>11</v>
      </c>
      <c r="F14" s="28"/>
    </row>
    <row r="15" spans="2:13" ht="60" customHeight="1" x14ac:dyDescent="0.2">
      <c r="B15" s="25">
        <v>12</v>
      </c>
      <c r="F15" s="28"/>
    </row>
    <row r="16" spans="2:13" ht="60" customHeight="1" x14ac:dyDescent="0.2">
      <c r="B16" s="25">
        <v>13</v>
      </c>
      <c r="F16" s="28"/>
    </row>
    <row r="17" spans="2:6" ht="60" customHeight="1" x14ac:dyDescent="0.2">
      <c r="B17" s="25">
        <v>14</v>
      </c>
      <c r="F17" s="28"/>
    </row>
    <row r="18" spans="2:6" ht="60" customHeight="1" x14ac:dyDescent="0.2">
      <c r="B18" s="25">
        <v>15</v>
      </c>
      <c r="F18" s="28"/>
    </row>
    <row r="19" spans="2:6" ht="25" customHeight="1" x14ac:dyDescent="0.2">
      <c r="F19" s="28"/>
    </row>
    <row r="20" spans="2:6" ht="25" customHeight="1" x14ac:dyDescent="0.2">
      <c r="F20" s="28"/>
    </row>
    <row r="21" spans="2:6" ht="25" customHeight="1" x14ac:dyDescent="0.2">
      <c r="F21" s="28"/>
    </row>
    <row r="22" spans="2:6" ht="25" customHeight="1" x14ac:dyDescent="0.2">
      <c r="F22" s="28"/>
    </row>
    <row r="23" spans="2:6" ht="25" customHeight="1" x14ac:dyDescent="0.2">
      <c r="F23" s="28"/>
    </row>
    <row r="24" spans="2:6" ht="25" customHeight="1" x14ac:dyDescent="0.2">
      <c r="F24" s="2"/>
    </row>
    <row r="25" spans="2:6" ht="25" customHeight="1" x14ac:dyDescent="0.2">
      <c r="F25" s="2"/>
    </row>
    <row r="26" spans="2:6" ht="25" customHeight="1" x14ac:dyDescent="0.2">
      <c r="F26" s="2"/>
    </row>
    <row r="27" spans="2:6" ht="25" customHeight="1" x14ac:dyDescent="0.2">
      <c r="F27" s="2"/>
    </row>
    <row r="28" spans="2:6" ht="25" customHeight="1" x14ac:dyDescent="0.2">
      <c r="F28" s="2"/>
    </row>
    <row r="29" spans="2:6" ht="25" customHeight="1" x14ac:dyDescent="0.2">
      <c r="F29" s="2"/>
    </row>
    <row r="30" spans="2:6" ht="25" customHeight="1" x14ac:dyDescent="0.2">
      <c r="F30" s="2"/>
    </row>
    <row r="31" spans="2:6" ht="25" customHeight="1" x14ac:dyDescent="0.2">
      <c r="F31" s="2"/>
    </row>
    <row r="32" spans="2:6" ht="25" customHeight="1" x14ac:dyDescent="0.2">
      <c r="F32" s="2"/>
    </row>
    <row r="33" spans="6:6" ht="25" customHeight="1" x14ac:dyDescent="0.2">
      <c r="F33" s="2"/>
    </row>
    <row r="34" spans="6:6" ht="25" customHeight="1" x14ac:dyDescent="0.2">
      <c r="F34" s="2"/>
    </row>
    <row r="35" spans="6:6" ht="25" customHeight="1" x14ac:dyDescent="0.2">
      <c r="F35" s="2"/>
    </row>
    <row r="36" spans="6:6" ht="25" customHeight="1" x14ac:dyDescent="0.2">
      <c r="F36" s="2"/>
    </row>
    <row r="37" spans="6:6" ht="25" customHeight="1" x14ac:dyDescent="0.2">
      <c r="F37" s="2"/>
    </row>
    <row r="38" spans="6:6" ht="25" customHeight="1" x14ac:dyDescent="0.2">
      <c r="F38" s="2"/>
    </row>
    <row r="39" spans="6:6" ht="25" customHeight="1" x14ac:dyDescent="0.2">
      <c r="F39" s="2"/>
    </row>
    <row r="40" spans="6:6" ht="25" customHeight="1" x14ac:dyDescent="0.2"/>
    <row r="41" spans="6:6" ht="25" customHeight="1" x14ac:dyDescent="0.2"/>
    <row r="42" spans="6:6" ht="25" customHeight="1" x14ac:dyDescent="0.2"/>
    <row r="43" spans="6:6" ht="25" customHeight="1" x14ac:dyDescent="0.2"/>
    <row r="44" spans="6:6" ht="25" customHeight="1" x14ac:dyDescent="0.2"/>
    <row r="45" spans="6:6" ht="25" customHeight="1" x14ac:dyDescent="0.2"/>
    <row r="46" spans="6:6" ht="25" customHeight="1" x14ac:dyDescent="0.2"/>
    <row r="47" spans="6:6" ht="25" customHeight="1" x14ac:dyDescent="0.2"/>
    <row r="48" spans="6:6" ht="25" customHeight="1" x14ac:dyDescent="0.2"/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</sheetData>
  <mergeCells count="1">
    <mergeCell ref="B2:J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电器类后台!$D$4:$D$8</xm:f>
          </x14:formula1>
          <xm:sqref>D4:D23</xm:sqref>
        </x14:dataValidation>
        <x14:dataValidation type="list" allowBlank="1" showInputMessage="1" showErrorMessage="1">
          <x14:formula1>
            <xm:f>电器类后台!$F$4:$F$22</xm:f>
          </x14:formula1>
          <xm:sqref>F4:F23</xm:sqref>
        </x14:dataValidation>
        <x14:dataValidation type="list" allowBlank="1" showInputMessage="1" showErrorMessage="1">
          <x14:formula1>
            <xm:f>电器类后台!$G$4:$G$12</xm:f>
          </x14:formula1>
          <xm:sqref>G4:G23</xm:sqref>
        </x14:dataValidation>
        <x14:dataValidation type="list" allowBlank="1" showInputMessage="1" showErrorMessage="1">
          <x14:formula1>
            <xm:f>电器类后台!$C$4:$C$26</xm:f>
          </x14:formula1>
          <xm:sqref>C4:C27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D73"/>
  <sheetViews>
    <sheetView topLeftCell="A4" workbookViewId="0">
      <selection activeCell="C10" sqref="C10:D10"/>
    </sheetView>
  </sheetViews>
  <sheetFormatPr baseColWidth="10" defaultColWidth="8.83203125" defaultRowHeight="15" x14ac:dyDescent="0.2"/>
  <cols>
    <col min="1" max="1" width="2.6640625" style="156" customWidth="1"/>
    <col min="2" max="3" width="14.1640625" style="156" customWidth="1"/>
    <col min="4" max="4" width="12.83203125" style="156" customWidth="1"/>
    <col min="5" max="5" width="11.1640625" style="156" customWidth="1"/>
    <col min="6" max="6" width="14.6640625" style="156" customWidth="1"/>
    <col min="7" max="7" width="17.5" style="156" customWidth="1"/>
    <col min="8" max="8" width="2.83203125" style="155" customWidth="1"/>
    <col min="9" max="29" width="8.83203125" style="176"/>
    <col min="30" max="30" width="8.83203125" style="177"/>
    <col min="31" max="256" width="8.83203125" style="156"/>
    <col min="257" max="257" width="2.6640625" style="156" customWidth="1"/>
    <col min="258" max="259" width="14.1640625" style="156" customWidth="1"/>
    <col min="260" max="260" width="12.83203125" style="156" customWidth="1"/>
    <col min="261" max="261" width="11.1640625" style="156" customWidth="1"/>
    <col min="262" max="262" width="14.6640625" style="156" customWidth="1"/>
    <col min="263" max="263" width="17.5" style="156" customWidth="1"/>
    <col min="264" max="264" width="2.83203125" style="156" customWidth="1"/>
    <col min="265" max="512" width="8.83203125" style="156"/>
    <col min="513" max="513" width="2.6640625" style="156" customWidth="1"/>
    <col min="514" max="515" width="14.1640625" style="156" customWidth="1"/>
    <col min="516" max="516" width="12.83203125" style="156" customWidth="1"/>
    <col min="517" max="517" width="11.1640625" style="156" customWidth="1"/>
    <col min="518" max="518" width="14.6640625" style="156" customWidth="1"/>
    <col min="519" max="519" width="17.5" style="156" customWidth="1"/>
    <col min="520" max="520" width="2.83203125" style="156" customWidth="1"/>
    <col min="521" max="768" width="8.83203125" style="156"/>
    <col min="769" max="769" width="2.6640625" style="156" customWidth="1"/>
    <col min="770" max="771" width="14.1640625" style="156" customWidth="1"/>
    <col min="772" max="772" width="12.83203125" style="156" customWidth="1"/>
    <col min="773" max="773" width="11.1640625" style="156" customWidth="1"/>
    <col min="774" max="774" width="14.6640625" style="156" customWidth="1"/>
    <col min="775" max="775" width="17.5" style="156" customWidth="1"/>
    <col min="776" max="776" width="2.83203125" style="156" customWidth="1"/>
    <col min="777" max="1024" width="8.83203125" style="156"/>
    <col min="1025" max="1025" width="2.6640625" style="156" customWidth="1"/>
    <col min="1026" max="1027" width="14.1640625" style="156" customWidth="1"/>
    <col min="1028" max="1028" width="12.83203125" style="156" customWidth="1"/>
    <col min="1029" max="1029" width="11.1640625" style="156" customWidth="1"/>
    <col min="1030" max="1030" width="14.6640625" style="156" customWidth="1"/>
    <col min="1031" max="1031" width="17.5" style="156" customWidth="1"/>
    <col min="1032" max="1032" width="2.83203125" style="156" customWidth="1"/>
    <col min="1033" max="1280" width="8.83203125" style="156"/>
    <col min="1281" max="1281" width="2.6640625" style="156" customWidth="1"/>
    <col min="1282" max="1283" width="14.1640625" style="156" customWidth="1"/>
    <col min="1284" max="1284" width="12.83203125" style="156" customWidth="1"/>
    <col min="1285" max="1285" width="11.1640625" style="156" customWidth="1"/>
    <col min="1286" max="1286" width="14.6640625" style="156" customWidth="1"/>
    <col min="1287" max="1287" width="17.5" style="156" customWidth="1"/>
    <col min="1288" max="1288" width="2.83203125" style="156" customWidth="1"/>
    <col min="1289" max="1536" width="8.83203125" style="156"/>
    <col min="1537" max="1537" width="2.6640625" style="156" customWidth="1"/>
    <col min="1538" max="1539" width="14.1640625" style="156" customWidth="1"/>
    <col min="1540" max="1540" width="12.83203125" style="156" customWidth="1"/>
    <col min="1541" max="1541" width="11.1640625" style="156" customWidth="1"/>
    <col min="1542" max="1542" width="14.6640625" style="156" customWidth="1"/>
    <col min="1543" max="1543" width="17.5" style="156" customWidth="1"/>
    <col min="1544" max="1544" width="2.83203125" style="156" customWidth="1"/>
    <col min="1545" max="1792" width="8.83203125" style="156"/>
    <col min="1793" max="1793" width="2.6640625" style="156" customWidth="1"/>
    <col min="1794" max="1795" width="14.1640625" style="156" customWidth="1"/>
    <col min="1796" max="1796" width="12.83203125" style="156" customWidth="1"/>
    <col min="1797" max="1797" width="11.1640625" style="156" customWidth="1"/>
    <col min="1798" max="1798" width="14.6640625" style="156" customWidth="1"/>
    <col min="1799" max="1799" width="17.5" style="156" customWidth="1"/>
    <col min="1800" max="1800" width="2.83203125" style="156" customWidth="1"/>
    <col min="1801" max="2048" width="8.83203125" style="156"/>
    <col min="2049" max="2049" width="2.6640625" style="156" customWidth="1"/>
    <col min="2050" max="2051" width="14.1640625" style="156" customWidth="1"/>
    <col min="2052" max="2052" width="12.83203125" style="156" customWidth="1"/>
    <col min="2053" max="2053" width="11.1640625" style="156" customWidth="1"/>
    <col min="2054" max="2054" width="14.6640625" style="156" customWidth="1"/>
    <col min="2055" max="2055" width="17.5" style="156" customWidth="1"/>
    <col min="2056" max="2056" width="2.83203125" style="156" customWidth="1"/>
    <col min="2057" max="2304" width="8.83203125" style="156"/>
    <col min="2305" max="2305" width="2.6640625" style="156" customWidth="1"/>
    <col min="2306" max="2307" width="14.1640625" style="156" customWidth="1"/>
    <col min="2308" max="2308" width="12.83203125" style="156" customWidth="1"/>
    <col min="2309" max="2309" width="11.1640625" style="156" customWidth="1"/>
    <col min="2310" max="2310" width="14.6640625" style="156" customWidth="1"/>
    <col min="2311" max="2311" width="17.5" style="156" customWidth="1"/>
    <col min="2312" max="2312" width="2.83203125" style="156" customWidth="1"/>
    <col min="2313" max="2560" width="8.83203125" style="156"/>
    <col min="2561" max="2561" width="2.6640625" style="156" customWidth="1"/>
    <col min="2562" max="2563" width="14.1640625" style="156" customWidth="1"/>
    <col min="2564" max="2564" width="12.83203125" style="156" customWidth="1"/>
    <col min="2565" max="2565" width="11.1640625" style="156" customWidth="1"/>
    <col min="2566" max="2566" width="14.6640625" style="156" customWidth="1"/>
    <col min="2567" max="2567" width="17.5" style="156" customWidth="1"/>
    <col min="2568" max="2568" width="2.83203125" style="156" customWidth="1"/>
    <col min="2569" max="2816" width="8.83203125" style="156"/>
    <col min="2817" max="2817" width="2.6640625" style="156" customWidth="1"/>
    <col min="2818" max="2819" width="14.1640625" style="156" customWidth="1"/>
    <col min="2820" max="2820" width="12.83203125" style="156" customWidth="1"/>
    <col min="2821" max="2821" width="11.1640625" style="156" customWidth="1"/>
    <col min="2822" max="2822" width="14.6640625" style="156" customWidth="1"/>
    <col min="2823" max="2823" width="17.5" style="156" customWidth="1"/>
    <col min="2824" max="2824" width="2.83203125" style="156" customWidth="1"/>
    <col min="2825" max="3072" width="8.83203125" style="156"/>
    <col min="3073" max="3073" width="2.6640625" style="156" customWidth="1"/>
    <col min="3074" max="3075" width="14.1640625" style="156" customWidth="1"/>
    <col min="3076" max="3076" width="12.83203125" style="156" customWidth="1"/>
    <col min="3077" max="3077" width="11.1640625" style="156" customWidth="1"/>
    <col min="3078" max="3078" width="14.6640625" style="156" customWidth="1"/>
    <col min="3079" max="3079" width="17.5" style="156" customWidth="1"/>
    <col min="3080" max="3080" width="2.83203125" style="156" customWidth="1"/>
    <col min="3081" max="3328" width="8.83203125" style="156"/>
    <col min="3329" max="3329" width="2.6640625" style="156" customWidth="1"/>
    <col min="3330" max="3331" width="14.1640625" style="156" customWidth="1"/>
    <col min="3332" max="3332" width="12.83203125" style="156" customWidth="1"/>
    <col min="3333" max="3333" width="11.1640625" style="156" customWidth="1"/>
    <col min="3334" max="3334" width="14.6640625" style="156" customWidth="1"/>
    <col min="3335" max="3335" width="17.5" style="156" customWidth="1"/>
    <col min="3336" max="3336" width="2.83203125" style="156" customWidth="1"/>
    <col min="3337" max="3584" width="8.83203125" style="156"/>
    <col min="3585" max="3585" width="2.6640625" style="156" customWidth="1"/>
    <col min="3586" max="3587" width="14.1640625" style="156" customWidth="1"/>
    <col min="3588" max="3588" width="12.83203125" style="156" customWidth="1"/>
    <col min="3589" max="3589" width="11.1640625" style="156" customWidth="1"/>
    <col min="3590" max="3590" width="14.6640625" style="156" customWidth="1"/>
    <col min="3591" max="3591" width="17.5" style="156" customWidth="1"/>
    <col min="3592" max="3592" width="2.83203125" style="156" customWidth="1"/>
    <col min="3593" max="3840" width="8.83203125" style="156"/>
    <col min="3841" max="3841" width="2.6640625" style="156" customWidth="1"/>
    <col min="3842" max="3843" width="14.1640625" style="156" customWidth="1"/>
    <col min="3844" max="3844" width="12.83203125" style="156" customWidth="1"/>
    <col min="3845" max="3845" width="11.1640625" style="156" customWidth="1"/>
    <col min="3846" max="3846" width="14.6640625" style="156" customWidth="1"/>
    <col min="3847" max="3847" width="17.5" style="156" customWidth="1"/>
    <col min="3848" max="3848" width="2.83203125" style="156" customWidth="1"/>
    <col min="3849" max="4096" width="8.83203125" style="156"/>
    <col min="4097" max="4097" width="2.6640625" style="156" customWidth="1"/>
    <col min="4098" max="4099" width="14.1640625" style="156" customWidth="1"/>
    <col min="4100" max="4100" width="12.83203125" style="156" customWidth="1"/>
    <col min="4101" max="4101" width="11.1640625" style="156" customWidth="1"/>
    <col min="4102" max="4102" width="14.6640625" style="156" customWidth="1"/>
    <col min="4103" max="4103" width="17.5" style="156" customWidth="1"/>
    <col min="4104" max="4104" width="2.83203125" style="156" customWidth="1"/>
    <col min="4105" max="4352" width="8.83203125" style="156"/>
    <col min="4353" max="4353" width="2.6640625" style="156" customWidth="1"/>
    <col min="4354" max="4355" width="14.1640625" style="156" customWidth="1"/>
    <col min="4356" max="4356" width="12.83203125" style="156" customWidth="1"/>
    <col min="4357" max="4357" width="11.1640625" style="156" customWidth="1"/>
    <col min="4358" max="4358" width="14.6640625" style="156" customWidth="1"/>
    <col min="4359" max="4359" width="17.5" style="156" customWidth="1"/>
    <col min="4360" max="4360" width="2.83203125" style="156" customWidth="1"/>
    <col min="4361" max="4608" width="8.83203125" style="156"/>
    <col min="4609" max="4609" width="2.6640625" style="156" customWidth="1"/>
    <col min="4610" max="4611" width="14.1640625" style="156" customWidth="1"/>
    <col min="4612" max="4612" width="12.83203125" style="156" customWidth="1"/>
    <col min="4613" max="4613" width="11.1640625" style="156" customWidth="1"/>
    <col min="4614" max="4614" width="14.6640625" style="156" customWidth="1"/>
    <col min="4615" max="4615" width="17.5" style="156" customWidth="1"/>
    <col min="4616" max="4616" width="2.83203125" style="156" customWidth="1"/>
    <col min="4617" max="4864" width="8.83203125" style="156"/>
    <col min="4865" max="4865" width="2.6640625" style="156" customWidth="1"/>
    <col min="4866" max="4867" width="14.1640625" style="156" customWidth="1"/>
    <col min="4868" max="4868" width="12.83203125" style="156" customWidth="1"/>
    <col min="4869" max="4869" width="11.1640625" style="156" customWidth="1"/>
    <col min="4870" max="4870" width="14.6640625" style="156" customWidth="1"/>
    <col min="4871" max="4871" width="17.5" style="156" customWidth="1"/>
    <col min="4872" max="4872" width="2.83203125" style="156" customWidth="1"/>
    <col min="4873" max="5120" width="8.83203125" style="156"/>
    <col min="5121" max="5121" width="2.6640625" style="156" customWidth="1"/>
    <col min="5122" max="5123" width="14.1640625" style="156" customWidth="1"/>
    <col min="5124" max="5124" width="12.83203125" style="156" customWidth="1"/>
    <col min="5125" max="5125" width="11.1640625" style="156" customWidth="1"/>
    <col min="5126" max="5126" width="14.6640625" style="156" customWidth="1"/>
    <col min="5127" max="5127" width="17.5" style="156" customWidth="1"/>
    <col min="5128" max="5128" width="2.83203125" style="156" customWidth="1"/>
    <col min="5129" max="5376" width="8.83203125" style="156"/>
    <col min="5377" max="5377" width="2.6640625" style="156" customWidth="1"/>
    <col min="5378" max="5379" width="14.1640625" style="156" customWidth="1"/>
    <col min="5380" max="5380" width="12.83203125" style="156" customWidth="1"/>
    <col min="5381" max="5381" width="11.1640625" style="156" customWidth="1"/>
    <col min="5382" max="5382" width="14.6640625" style="156" customWidth="1"/>
    <col min="5383" max="5383" width="17.5" style="156" customWidth="1"/>
    <col min="5384" max="5384" width="2.83203125" style="156" customWidth="1"/>
    <col min="5385" max="5632" width="8.83203125" style="156"/>
    <col min="5633" max="5633" width="2.6640625" style="156" customWidth="1"/>
    <col min="5634" max="5635" width="14.1640625" style="156" customWidth="1"/>
    <col min="5636" max="5636" width="12.83203125" style="156" customWidth="1"/>
    <col min="5637" max="5637" width="11.1640625" style="156" customWidth="1"/>
    <col min="5638" max="5638" width="14.6640625" style="156" customWidth="1"/>
    <col min="5639" max="5639" width="17.5" style="156" customWidth="1"/>
    <col min="5640" max="5640" width="2.83203125" style="156" customWidth="1"/>
    <col min="5641" max="5888" width="8.83203125" style="156"/>
    <col min="5889" max="5889" width="2.6640625" style="156" customWidth="1"/>
    <col min="5890" max="5891" width="14.1640625" style="156" customWidth="1"/>
    <col min="5892" max="5892" width="12.83203125" style="156" customWidth="1"/>
    <col min="5893" max="5893" width="11.1640625" style="156" customWidth="1"/>
    <col min="5894" max="5894" width="14.6640625" style="156" customWidth="1"/>
    <col min="5895" max="5895" width="17.5" style="156" customWidth="1"/>
    <col min="5896" max="5896" width="2.83203125" style="156" customWidth="1"/>
    <col min="5897" max="6144" width="8.83203125" style="156"/>
    <col min="6145" max="6145" width="2.6640625" style="156" customWidth="1"/>
    <col min="6146" max="6147" width="14.1640625" style="156" customWidth="1"/>
    <col min="6148" max="6148" width="12.83203125" style="156" customWidth="1"/>
    <col min="6149" max="6149" width="11.1640625" style="156" customWidth="1"/>
    <col min="6150" max="6150" width="14.6640625" style="156" customWidth="1"/>
    <col min="6151" max="6151" width="17.5" style="156" customWidth="1"/>
    <col min="6152" max="6152" width="2.83203125" style="156" customWidth="1"/>
    <col min="6153" max="6400" width="8.83203125" style="156"/>
    <col min="6401" max="6401" width="2.6640625" style="156" customWidth="1"/>
    <col min="6402" max="6403" width="14.1640625" style="156" customWidth="1"/>
    <col min="6404" max="6404" width="12.83203125" style="156" customWidth="1"/>
    <col min="6405" max="6405" width="11.1640625" style="156" customWidth="1"/>
    <col min="6406" max="6406" width="14.6640625" style="156" customWidth="1"/>
    <col min="6407" max="6407" width="17.5" style="156" customWidth="1"/>
    <col min="6408" max="6408" width="2.83203125" style="156" customWidth="1"/>
    <col min="6409" max="6656" width="8.83203125" style="156"/>
    <col min="6657" max="6657" width="2.6640625" style="156" customWidth="1"/>
    <col min="6658" max="6659" width="14.1640625" style="156" customWidth="1"/>
    <col min="6660" max="6660" width="12.83203125" style="156" customWidth="1"/>
    <col min="6661" max="6661" width="11.1640625" style="156" customWidth="1"/>
    <col min="6662" max="6662" width="14.6640625" style="156" customWidth="1"/>
    <col min="6663" max="6663" width="17.5" style="156" customWidth="1"/>
    <col min="6664" max="6664" width="2.83203125" style="156" customWidth="1"/>
    <col min="6665" max="6912" width="8.83203125" style="156"/>
    <col min="6913" max="6913" width="2.6640625" style="156" customWidth="1"/>
    <col min="6914" max="6915" width="14.1640625" style="156" customWidth="1"/>
    <col min="6916" max="6916" width="12.83203125" style="156" customWidth="1"/>
    <col min="6917" max="6917" width="11.1640625" style="156" customWidth="1"/>
    <col min="6918" max="6918" width="14.6640625" style="156" customWidth="1"/>
    <col min="6919" max="6919" width="17.5" style="156" customWidth="1"/>
    <col min="6920" max="6920" width="2.83203125" style="156" customWidth="1"/>
    <col min="6921" max="7168" width="8.83203125" style="156"/>
    <col min="7169" max="7169" width="2.6640625" style="156" customWidth="1"/>
    <col min="7170" max="7171" width="14.1640625" style="156" customWidth="1"/>
    <col min="7172" max="7172" width="12.83203125" style="156" customWidth="1"/>
    <col min="7173" max="7173" width="11.1640625" style="156" customWidth="1"/>
    <col min="7174" max="7174" width="14.6640625" style="156" customWidth="1"/>
    <col min="7175" max="7175" width="17.5" style="156" customWidth="1"/>
    <col min="7176" max="7176" width="2.83203125" style="156" customWidth="1"/>
    <col min="7177" max="7424" width="8.83203125" style="156"/>
    <col min="7425" max="7425" width="2.6640625" style="156" customWidth="1"/>
    <col min="7426" max="7427" width="14.1640625" style="156" customWidth="1"/>
    <col min="7428" max="7428" width="12.83203125" style="156" customWidth="1"/>
    <col min="7429" max="7429" width="11.1640625" style="156" customWidth="1"/>
    <col min="7430" max="7430" width="14.6640625" style="156" customWidth="1"/>
    <col min="7431" max="7431" width="17.5" style="156" customWidth="1"/>
    <col min="7432" max="7432" width="2.83203125" style="156" customWidth="1"/>
    <col min="7433" max="7680" width="8.83203125" style="156"/>
    <col min="7681" max="7681" width="2.6640625" style="156" customWidth="1"/>
    <col min="7682" max="7683" width="14.1640625" style="156" customWidth="1"/>
    <col min="7684" max="7684" width="12.83203125" style="156" customWidth="1"/>
    <col min="7685" max="7685" width="11.1640625" style="156" customWidth="1"/>
    <col min="7686" max="7686" width="14.6640625" style="156" customWidth="1"/>
    <col min="7687" max="7687" width="17.5" style="156" customWidth="1"/>
    <col min="7688" max="7688" width="2.83203125" style="156" customWidth="1"/>
    <col min="7689" max="7936" width="8.83203125" style="156"/>
    <col min="7937" max="7937" width="2.6640625" style="156" customWidth="1"/>
    <col min="7938" max="7939" width="14.1640625" style="156" customWidth="1"/>
    <col min="7940" max="7940" width="12.83203125" style="156" customWidth="1"/>
    <col min="7941" max="7941" width="11.1640625" style="156" customWidth="1"/>
    <col min="7942" max="7942" width="14.6640625" style="156" customWidth="1"/>
    <col min="7943" max="7943" width="17.5" style="156" customWidth="1"/>
    <col min="7944" max="7944" width="2.83203125" style="156" customWidth="1"/>
    <col min="7945" max="8192" width="8.83203125" style="156"/>
    <col min="8193" max="8193" width="2.6640625" style="156" customWidth="1"/>
    <col min="8194" max="8195" width="14.1640625" style="156" customWidth="1"/>
    <col min="8196" max="8196" width="12.83203125" style="156" customWidth="1"/>
    <col min="8197" max="8197" width="11.1640625" style="156" customWidth="1"/>
    <col min="8198" max="8198" width="14.6640625" style="156" customWidth="1"/>
    <col min="8199" max="8199" width="17.5" style="156" customWidth="1"/>
    <col min="8200" max="8200" width="2.83203125" style="156" customWidth="1"/>
    <col min="8201" max="8448" width="8.83203125" style="156"/>
    <col min="8449" max="8449" width="2.6640625" style="156" customWidth="1"/>
    <col min="8450" max="8451" width="14.1640625" style="156" customWidth="1"/>
    <col min="8452" max="8452" width="12.83203125" style="156" customWidth="1"/>
    <col min="8453" max="8453" width="11.1640625" style="156" customWidth="1"/>
    <col min="8454" max="8454" width="14.6640625" style="156" customWidth="1"/>
    <col min="8455" max="8455" width="17.5" style="156" customWidth="1"/>
    <col min="8456" max="8456" width="2.83203125" style="156" customWidth="1"/>
    <col min="8457" max="8704" width="8.83203125" style="156"/>
    <col min="8705" max="8705" width="2.6640625" style="156" customWidth="1"/>
    <col min="8706" max="8707" width="14.1640625" style="156" customWidth="1"/>
    <col min="8708" max="8708" width="12.83203125" style="156" customWidth="1"/>
    <col min="8709" max="8709" width="11.1640625" style="156" customWidth="1"/>
    <col min="8710" max="8710" width="14.6640625" style="156" customWidth="1"/>
    <col min="8711" max="8711" width="17.5" style="156" customWidth="1"/>
    <col min="8712" max="8712" width="2.83203125" style="156" customWidth="1"/>
    <col min="8713" max="8960" width="8.83203125" style="156"/>
    <col min="8961" max="8961" width="2.6640625" style="156" customWidth="1"/>
    <col min="8962" max="8963" width="14.1640625" style="156" customWidth="1"/>
    <col min="8964" max="8964" width="12.83203125" style="156" customWidth="1"/>
    <col min="8965" max="8965" width="11.1640625" style="156" customWidth="1"/>
    <col min="8966" max="8966" width="14.6640625" style="156" customWidth="1"/>
    <col min="8967" max="8967" width="17.5" style="156" customWidth="1"/>
    <col min="8968" max="8968" width="2.83203125" style="156" customWidth="1"/>
    <col min="8969" max="9216" width="8.83203125" style="156"/>
    <col min="9217" max="9217" width="2.6640625" style="156" customWidth="1"/>
    <col min="9218" max="9219" width="14.1640625" style="156" customWidth="1"/>
    <col min="9220" max="9220" width="12.83203125" style="156" customWidth="1"/>
    <col min="9221" max="9221" width="11.1640625" style="156" customWidth="1"/>
    <col min="9222" max="9222" width="14.6640625" style="156" customWidth="1"/>
    <col min="9223" max="9223" width="17.5" style="156" customWidth="1"/>
    <col min="9224" max="9224" width="2.83203125" style="156" customWidth="1"/>
    <col min="9225" max="9472" width="8.83203125" style="156"/>
    <col min="9473" max="9473" width="2.6640625" style="156" customWidth="1"/>
    <col min="9474" max="9475" width="14.1640625" style="156" customWidth="1"/>
    <col min="9476" max="9476" width="12.83203125" style="156" customWidth="1"/>
    <col min="9477" max="9477" width="11.1640625" style="156" customWidth="1"/>
    <col min="9478" max="9478" width="14.6640625" style="156" customWidth="1"/>
    <col min="9479" max="9479" width="17.5" style="156" customWidth="1"/>
    <col min="9480" max="9480" width="2.83203125" style="156" customWidth="1"/>
    <col min="9481" max="9728" width="8.83203125" style="156"/>
    <col min="9729" max="9729" width="2.6640625" style="156" customWidth="1"/>
    <col min="9730" max="9731" width="14.1640625" style="156" customWidth="1"/>
    <col min="9732" max="9732" width="12.83203125" style="156" customWidth="1"/>
    <col min="9733" max="9733" width="11.1640625" style="156" customWidth="1"/>
    <col min="9734" max="9734" width="14.6640625" style="156" customWidth="1"/>
    <col min="9735" max="9735" width="17.5" style="156" customWidth="1"/>
    <col min="9736" max="9736" width="2.83203125" style="156" customWidth="1"/>
    <col min="9737" max="9984" width="8.83203125" style="156"/>
    <col min="9985" max="9985" width="2.6640625" style="156" customWidth="1"/>
    <col min="9986" max="9987" width="14.1640625" style="156" customWidth="1"/>
    <col min="9988" max="9988" width="12.83203125" style="156" customWidth="1"/>
    <col min="9989" max="9989" width="11.1640625" style="156" customWidth="1"/>
    <col min="9990" max="9990" width="14.6640625" style="156" customWidth="1"/>
    <col min="9991" max="9991" width="17.5" style="156" customWidth="1"/>
    <col min="9992" max="9992" width="2.83203125" style="156" customWidth="1"/>
    <col min="9993" max="10240" width="8.83203125" style="156"/>
    <col min="10241" max="10241" width="2.6640625" style="156" customWidth="1"/>
    <col min="10242" max="10243" width="14.1640625" style="156" customWidth="1"/>
    <col min="10244" max="10244" width="12.83203125" style="156" customWidth="1"/>
    <col min="10245" max="10245" width="11.1640625" style="156" customWidth="1"/>
    <col min="10246" max="10246" width="14.6640625" style="156" customWidth="1"/>
    <col min="10247" max="10247" width="17.5" style="156" customWidth="1"/>
    <col min="10248" max="10248" width="2.83203125" style="156" customWidth="1"/>
    <col min="10249" max="10496" width="8.83203125" style="156"/>
    <col min="10497" max="10497" width="2.6640625" style="156" customWidth="1"/>
    <col min="10498" max="10499" width="14.1640625" style="156" customWidth="1"/>
    <col min="10500" max="10500" width="12.83203125" style="156" customWidth="1"/>
    <col min="10501" max="10501" width="11.1640625" style="156" customWidth="1"/>
    <col min="10502" max="10502" width="14.6640625" style="156" customWidth="1"/>
    <col min="10503" max="10503" width="17.5" style="156" customWidth="1"/>
    <col min="10504" max="10504" width="2.83203125" style="156" customWidth="1"/>
    <col min="10505" max="10752" width="8.83203125" style="156"/>
    <col min="10753" max="10753" width="2.6640625" style="156" customWidth="1"/>
    <col min="10754" max="10755" width="14.1640625" style="156" customWidth="1"/>
    <col min="10756" max="10756" width="12.83203125" style="156" customWidth="1"/>
    <col min="10757" max="10757" width="11.1640625" style="156" customWidth="1"/>
    <col min="10758" max="10758" width="14.6640625" style="156" customWidth="1"/>
    <col min="10759" max="10759" width="17.5" style="156" customWidth="1"/>
    <col min="10760" max="10760" width="2.83203125" style="156" customWidth="1"/>
    <col min="10761" max="11008" width="8.83203125" style="156"/>
    <col min="11009" max="11009" width="2.6640625" style="156" customWidth="1"/>
    <col min="11010" max="11011" width="14.1640625" style="156" customWidth="1"/>
    <col min="11012" max="11012" width="12.83203125" style="156" customWidth="1"/>
    <col min="11013" max="11013" width="11.1640625" style="156" customWidth="1"/>
    <col min="11014" max="11014" width="14.6640625" style="156" customWidth="1"/>
    <col min="11015" max="11015" width="17.5" style="156" customWidth="1"/>
    <col min="11016" max="11016" width="2.83203125" style="156" customWidth="1"/>
    <col min="11017" max="11264" width="8.83203125" style="156"/>
    <col min="11265" max="11265" width="2.6640625" style="156" customWidth="1"/>
    <col min="11266" max="11267" width="14.1640625" style="156" customWidth="1"/>
    <col min="11268" max="11268" width="12.83203125" style="156" customWidth="1"/>
    <col min="11269" max="11269" width="11.1640625" style="156" customWidth="1"/>
    <col min="11270" max="11270" width="14.6640625" style="156" customWidth="1"/>
    <col min="11271" max="11271" width="17.5" style="156" customWidth="1"/>
    <col min="11272" max="11272" width="2.83203125" style="156" customWidth="1"/>
    <col min="11273" max="11520" width="8.83203125" style="156"/>
    <col min="11521" max="11521" width="2.6640625" style="156" customWidth="1"/>
    <col min="11522" max="11523" width="14.1640625" style="156" customWidth="1"/>
    <col min="11524" max="11524" width="12.83203125" style="156" customWidth="1"/>
    <col min="11525" max="11525" width="11.1640625" style="156" customWidth="1"/>
    <col min="11526" max="11526" width="14.6640625" style="156" customWidth="1"/>
    <col min="11527" max="11527" width="17.5" style="156" customWidth="1"/>
    <col min="11528" max="11528" width="2.83203125" style="156" customWidth="1"/>
    <col min="11529" max="11776" width="8.83203125" style="156"/>
    <col min="11777" max="11777" width="2.6640625" style="156" customWidth="1"/>
    <col min="11778" max="11779" width="14.1640625" style="156" customWidth="1"/>
    <col min="11780" max="11780" width="12.83203125" style="156" customWidth="1"/>
    <col min="11781" max="11781" width="11.1640625" style="156" customWidth="1"/>
    <col min="11782" max="11782" width="14.6640625" style="156" customWidth="1"/>
    <col min="11783" max="11783" width="17.5" style="156" customWidth="1"/>
    <col min="11784" max="11784" width="2.83203125" style="156" customWidth="1"/>
    <col min="11785" max="12032" width="8.83203125" style="156"/>
    <col min="12033" max="12033" width="2.6640625" style="156" customWidth="1"/>
    <col min="12034" max="12035" width="14.1640625" style="156" customWidth="1"/>
    <col min="12036" max="12036" width="12.83203125" style="156" customWidth="1"/>
    <col min="12037" max="12037" width="11.1640625" style="156" customWidth="1"/>
    <col min="12038" max="12038" width="14.6640625" style="156" customWidth="1"/>
    <col min="12039" max="12039" width="17.5" style="156" customWidth="1"/>
    <col min="12040" max="12040" width="2.83203125" style="156" customWidth="1"/>
    <col min="12041" max="12288" width="8.83203125" style="156"/>
    <col min="12289" max="12289" width="2.6640625" style="156" customWidth="1"/>
    <col min="12290" max="12291" width="14.1640625" style="156" customWidth="1"/>
    <col min="12292" max="12292" width="12.83203125" style="156" customWidth="1"/>
    <col min="12293" max="12293" width="11.1640625" style="156" customWidth="1"/>
    <col min="12294" max="12294" width="14.6640625" style="156" customWidth="1"/>
    <col min="12295" max="12295" width="17.5" style="156" customWidth="1"/>
    <col min="12296" max="12296" width="2.83203125" style="156" customWidth="1"/>
    <col min="12297" max="12544" width="8.83203125" style="156"/>
    <col min="12545" max="12545" width="2.6640625" style="156" customWidth="1"/>
    <col min="12546" max="12547" width="14.1640625" style="156" customWidth="1"/>
    <col min="12548" max="12548" width="12.83203125" style="156" customWidth="1"/>
    <col min="12549" max="12549" width="11.1640625" style="156" customWidth="1"/>
    <col min="12550" max="12550" width="14.6640625" style="156" customWidth="1"/>
    <col min="12551" max="12551" width="17.5" style="156" customWidth="1"/>
    <col min="12552" max="12552" width="2.83203125" style="156" customWidth="1"/>
    <col min="12553" max="12800" width="8.83203125" style="156"/>
    <col min="12801" max="12801" width="2.6640625" style="156" customWidth="1"/>
    <col min="12802" max="12803" width="14.1640625" style="156" customWidth="1"/>
    <col min="12804" max="12804" width="12.83203125" style="156" customWidth="1"/>
    <col min="12805" max="12805" width="11.1640625" style="156" customWidth="1"/>
    <col min="12806" max="12806" width="14.6640625" style="156" customWidth="1"/>
    <col min="12807" max="12807" width="17.5" style="156" customWidth="1"/>
    <col min="12808" max="12808" width="2.83203125" style="156" customWidth="1"/>
    <col min="12809" max="13056" width="8.83203125" style="156"/>
    <col min="13057" max="13057" width="2.6640625" style="156" customWidth="1"/>
    <col min="13058" max="13059" width="14.1640625" style="156" customWidth="1"/>
    <col min="13060" max="13060" width="12.83203125" style="156" customWidth="1"/>
    <col min="13061" max="13061" width="11.1640625" style="156" customWidth="1"/>
    <col min="13062" max="13062" width="14.6640625" style="156" customWidth="1"/>
    <col min="13063" max="13063" width="17.5" style="156" customWidth="1"/>
    <col min="13064" max="13064" width="2.83203125" style="156" customWidth="1"/>
    <col min="13065" max="13312" width="8.83203125" style="156"/>
    <col min="13313" max="13313" width="2.6640625" style="156" customWidth="1"/>
    <col min="13314" max="13315" width="14.1640625" style="156" customWidth="1"/>
    <col min="13316" max="13316" width="12.83203125" style="156" customWidth="1"/>
    <col min="13317" max="13317" width="11.1640625" style="156" customWidth="1"/>
    <col min="13318" max="13318" width="14.6640625" style="156" customWidth="1"/>
    <col min="13319" max="13319" width="17.5" style="156" customWidth="1"/>
    <col min="13320" max="13320" width="2.83203125" style="156" customWidth="1"/>
    <col min="13321" max="13568" width="8.83203125" style="156"/>
    <col min="13569" max="13569" width="2.6640625" style="156" customWidth="1"/>
    <col min="13570" max="13571" width="14.1640625" style="156" customWidth="1"/>
    <col min="13572" max="13572" width="12.83203125" style="156" customWidth="1"/>
    <col min="13573" max="13573" width="11.1640625" style="156" customWidth="1"/>
    <col min="13574" max="13574" width="14.6640625" style="156" customWidth="1"/>
    <col min="13575" max="13575" width="17.5" style="156" customWidth="1"/>
    <col min="13576" max="13576" width="2.83203125" style="156" customWidth="1"/>
    <col min="13577" max="13824" width="8.83203125" style="156"/>
    <col min="13825" max="13825" width="2.6640625" style="156" customWidth="1"/>
    <col min="13826" max="13827" width="14.1640625" style="156" customWidth="1"/>
    <col min="13828" max="13828" width="12.83203125" style="156" customWidth="1"/>
    <col min="13829" max="13829" width="11.1640625" style="156" customWidth="1"/>
    <col min="13830" max="13830" width="14.6640625" style="156" customWidth="1"/>
    <col min="13831" max="13831" width="17.5" style="156" customWidth="1"/>
    <col min="13832" max="13832" width="2.83203125" style="156" customWidth="1"/>
    <col min="13833" max="14080" width="8.83203125" style="156"/>
    <col min="14081" max="14081" width="2.6640625" style="156" customWidth="1"/>
    <col min="14082" max="14083" width="14.1640625" style="156" customWidth="1"/>
    <col min="14084" max="14084" width="12.83203125" style="156" customWidth="1"/>
    <col min="14085" max="14085" width="11.1640625" style="156" customWidth="1"/>
    <col min="14086" max="14086" width="14.6640625" style="156" customWidth="1"/>
    <col min="14087" max="14087" width="17.5" style="156" customWidth="1"/>
    <col min="14088" max="14088" width="2.83203125" style="156" customWidth="1"/>
    <col min="14089" max="14336" width="8.83203125" style="156"/>
    <col min="14337" max="14337" width="2.6640625" style="156" customWidth="1"/>
    <col min="14338" max="14339" width="14.1640625" style="156" customWidth="1"/>
    <col min="14340" max="14340" width="12.83203125" style="156" customWidth="1"/>
    <col min="14341" max="14341" width="11.1640625" style="156" customWidth="1"/>
    <col min="14342" max="14342" width="14.6640625" style="156" customWidth="1"/>
    <col min="14343" max="14343" width="17.5" style="156" customWidth="1"/>
    <col min="14344" max="14344" width="2.83203125" style="156" customWidth="1"/>
    <col min="14345" max="14592" width="8.83203125" style="156"/>
    <col min="14593" max="14593" width="2.6640625" style="156" customWidth="1"/>
    <col min="14594" max="14595" width="14.1640625" style="156" customWidth="1"/>
    <col min="14596" max="14596" width="12.83203125" style="156" customWidth="1"/>
    <col min="14597" max="14597" width="11.1640625" style="156" customWidth="1"/>
    <col min="14598" max="14598" width="14.6640625" style="156" customWidth="1"/>
    <col min="14599" max="14599" width="17.5" style="156" customWidth="1"/>
    <col min="14600" max="14600" width="2.83203125" style="156" customWidth="1"/>
    <col min="14601" max="14848" width="8.83203125" style="156"/>
    <col min="14849" max="14849" width="2.6640625" style="156" customWidth="1"/>
    <col min="14850" max="14851" width="14.1640625" style="156" customWidth="1"/>
    <col min="14852" max="14852" width="12.83203125" style="156" customWidth="1"/>
    <col min="14853" max="14853" width="11.1640625" style="156" customWidth="1"/>
    <col min="14854" max="14854" width="14.6640625" style="156" customWidth="1"/>
    <col min="14855" max="14855" width="17.5" style="156" customWidth="1"/>
    <col min="14856" max="14856" width="2.83203125" style="156" customWidth="1"/>
    <col min="14857" max="15104" width="8.83203125" style="156"/>
    <col min="15105" max="15105" width="2.6640625" style="156" customWidth="1"/>
    <col min="15106" max="15107" width="14.1640625" style="156" customWidth="1"/>
    <col min="15108" max="15108" width="12.83203125" style="156" customWidth="1"/>
    <col min="15109" max="15109" width="11.1640625" style="156" customWidth="1"/>
    <col min="15110" max="15110" width="14.6640625" style="156" customWidth="1"/>
    <col min="15111" max="15111" width="17.5" style="156" customWidth="1"/>
    <col min="15112" max="15112" width="2.83203125" style="156" customWidth="1"/>
    <col min="15113" max="15360" width="8.83203125" style="156"/>
    <col min="15361" max="15361" width="2.6640625" style="156" customWidth="1"/>
    <col min="15362" max="15363" width="14.1640625" style="156" customWidth="1"/>
    <col min="15364" max="15364" width="12.83203125" style="156" customWidth="1"/>
    <col min="15365" max="15365" width="11.1640625" style="156" customWidth="1"/>
    <col min="15366" max="15366" width="14.6640625" style="156" customWidth="1"/>
    <col min="15367" max="15367" width="17.5" style="156" customWidth="1"/>
    <col min="15368" max="15368" width="2.83203125" style="156" customWidth="1"/>
    <col min="15369" max="15616" width="8.83203125" style="156"/>
    <col min="15617" max="15617" width="2.6640625" style="156" customWidth="1"/>
    <col min="15618" max="15619" width="14.1640625" style="156" customWidth="1"/>
    <col min="15620" max="15620" width="12.83203125" style="156" customWidth="1"/>
    <col min="15621" max="15621" width="11.1640625" style="156" customWidth="1"/>
    <col min="15622" max="15622" width="14.6640625" style="156" customWidth="1"/>
    <col min="15623" max="15623" width="17.5" style="156" customWidth="1"/>
    <col min="15624" max="15624" width="2.83203125" style="156" customWidth="1"/>
    <col min="15625" max="15872" width="8.83203125" style="156"/>
    <col min="15873" max="15873" width="2.6640625" style="156" customWidth="1"/>
    <col min="15874" max="15875" width="14.1640625" style="156" customWidth="1"/>
    <col min="15876" max="15876" width="12.83203125" style="156" customWidth="1"/>
    <col min="15877" max="15877" width="11.1640625" style="156" customWidth="1"/>
    <col min="15878" max="15878" width="14.6640625" style="156" customWidth="1"/>
    <col min="15879" max="15879" width="17.5" style="156" customWidth="1"/>
    <col min="15880" max="15880" width="2.83203125" style="156" customWidth="1"/>
    <col min="15881" max="16128" width="8.83203125" style="156"/>
    <col min="16129" max="16129" width="2.6640625" style="156" customWidth="1"/>
    <col min="16130" max="16131" width="14.1640625" style="156" customWidth="1"/>
    <col min="16132" max="16132" width="12.83203125" style="156" customWidth="1"/>
    <col min="16133" max="16133" width="11.1640625" style="156" customWidth="1"/>
    <col min="16134" max="16134" width="14.6640625" style="156" customWidth="1"/>
    <col min="16135" max="16135" width="17.5" style="156" customWidth="1"/>
    <col min="16136" max="16136" width="2.83203125" style="156" customWidth="1"/>
    <col min="16137" max="16384" width="8.83203125" style="156"/>
  </cols>
  <sheetData>
    <row r="1" spans="1:30" ht="36.75" customHeight="1" x14ac:dyDescent="0.2">
      <c r="A1" s="254"/>
      <c r="B1" s="254"/>
      <c r="C1" s="254"/>
      <c r="D1" s="254"/>
      <c r="E1" s="254"/>
      <c r="F1" s="254"/>
      <c r="G1" s="254"/>
      <c r="H1" s="254"/>
    </row>
    <row r="2" spans="1:30" ht="45.75" customHeight="1" x14ac:dyDescent="0.2">
      <c r="A2" s="254"/>
      <c r="B2" s="254"/>
      <c r="C2" s="254"/>
      <c r="D2" s="254"/>
      <c r="E2" s="254"/>
      <c r="F2" s="254"/>
      <c r="G2" s="254"/>
      <c r="H2" s="254"/>
    </row>
    <row r="3" spans="1:30" ht="55.5" customHeight="1" thickBot="1" x14ac:dyDescent="0.3">
      <c r="A3" s="157"/>
      <c r="B3" s="158"/>
      <c r="C3" s="158"/>
      <c r="D3" s="255" t="s">
        <v>1243</v>
      </c>
      <c r="E3" s="255"/>
      <c r="F3" s="158"/>
      <c r="G3" s="158"/>
      <c r="H3" s="157"/>
    </row>
    <row r="4" spans="1:30" ht="19.5" customHeight="1" thickTop="1" x14ac:dyDescent="0.25">
      <c r="A4" s="157"/>
      <c r="B4" s="158"/>
      <c r="C4" s="158"/>
      <c r="D4" s="159"/>
      <c r="E4" s="159"/>
      <c r="F4" s="158"/>
      <c r="G4" s="158"/>
      <c r="H4" s="157"/>
    </row>
    <row r="5" spans="1:30" ht="40.5" customHeight="1" x14ac:dyDescent="0.2">
      <c r="A5" s="160"/>
      <c r="B5" s="161" t="s">
        <v>1244</v>
      </c>
      <c r="C5" s="256" t="s">
        <v>1245</v>
      </c>
      <c r="D5" s="256"/>
      <c r="E5" s="160"/>
      <c r="F5" s="161" t="s">
        <v>1246</v>
      </c>
      <c r="G5" s="162" t="s">
        <v>1194</v>
      </c>
      <c r="H5" s="157"/>
    </row>
    <row r="6" spans="1:30" ht="40.5" customHeight="1" x14ac:dyDescent="0.2">
      <c r="A6" s="163"/>
      <c r="B6" s="161" t="s">
        <v>1191</v>
      </c>
      <c r="C6" s="257" t="s">
        <v>1194</v>
      </c>
      <c r="D6" s="257"/>
      <c r="E6" s="160"/>
      <c r="F6" s="161" t="s">
        <v>1092</v>
      </c>
      <c r="G6" s="164" t="s">
        <v>1194</v>
      </c>
      <c r="H6" s="157"/>
    </row>
    <row r="7" spans="1:30" ht="18" customHeight="1" thickBot="1" x14ac:dyDescent="0.25">
      <c r="A7" s="163"/>
      <c r="B7" s="163"/>
      <c r="C7" s="163"/>
      <c r="D7" s="163"/>
      <c r="E7" s="160"/>
      <c r="F7" s="160"/>
      <c r="G7" s="160"/>
      <c r="H7" s="157"/>
    </row>
    <row r="8" spans="1:30" ht="35.25" customHeight="1" x14ac:dyDescent="0.2">
      <c r="A8" s="157"/>
      <c r="B8" s="165" t="s">
        <v>1196</v>
      </c>
      <c r="C8" s="258" t="s">
        <v>1247</v>
      </c>
      <c r="D8" s="258"/>
      <c r="E8" s="258" t="s">
        <v>1248</v>
      </c>
      <c r="F8" s="258"/>
      <c r="G8" s="166" t="s">
        <v>1249</v>
      </c>
      <c r="H8" s="157"/>
    </row>
    <row r="9" spans="1:30" ht="35.25" customHeight="1" x14ac:dyDescent="0.2">
      <c r="A9" s="157"/>
      <c r="B9" s="167" t="s">
        <v>1250</v>
      </c>
      <c r="C9" s="259" t="s">
        <v>1251</v>
      </c>
      <c r="D9" s="259"/>
      <c r="E9" s="260" t="e">
        <f>[1]《展柜项目》造价表!H37</f>
        <v>#REF!</v>
      </c>
      <c r="F9" s="260"/>
      <c r="G9" s="168" t="s">
        <v>1252</v>
      </c>
      <c r="H9" s="157"/>
    </row>
    <row r="10" spans="1:30" ht="35.25" customHeight="1" x14ac:dyDescent="0.2">
      <c r="A10" s="157"/>
      <c r="B10" s="167" t="s">
        <v>1253</v>
      </c>
      <c r="C10" s="259" t="s">
        <v>1089</v>
      </c>
      <c r="D10" s="259"/>
      <c r="E10" s="260" t="e">
        <f>'[1]《现场装修项目》造价表 '!I70</f>
        <v>#REF!</v>
      </c>
      <c r="F10" s="260"/>
      <c r="G10" s="168" t="s">
        <v>1252</v>
      </c>
      <c r="H10" s="157"/>
    </row>
    <row r="11" spans="1:30" ht="35.25" customHeight="1" x14ac:dyDescent="0.2">
      <c r="A11" s="157"/>
      <c r="B11" s="167" t="s">
        <v>1254</v>
      </c>
      <c r="C11" s="263" t="s">
        <v>1255</v>
      </c>
      <c r="D11" s="264"/>
      <c r="E11" s="265" t="e">
        <f>E9+E10</f>
        <v>#REF!</v>
      </c>
      <c r="F11" s="265"/>
      <c r="G11" s="169" t="s">
        <v>1252</v>
      </c>
      <c r="H11" s="157"/>
    </row>
    <row r="12" spans="1:30" ht="35.25" customHeight="1" x14ac:dyDescent="0.2">
      <c r="A12" s="157"/>
      <c r="B12" s="167" t="s">
        <v>1256</v>
      </c>
      <c r="C12" s="259" t="s">
        <v>1257</v>
      </c>
      <c r="D12" s="259"/>
      <c r="E12" s="260" t="e">
        <f>E11*0.06</f>
        <v>#REF!</v>
      </c>
      <c r="F12" s="260"/>
      <c r="G12" s="168" t="s">
        <v>1252</v>
      </c>
      <c r="H12" s="157"/>
    </row>
    <row r="13" spans="1:30" ht="37.5" customHeight="1" thickBot="1" x14ac:dyDescent="0.25">
      <c r="A13" s="157"/>
      <c r="B13" s="170" t="s">
        <v>1258</v>
      </c>
      <c r="C13" s="261" t="s">
        <v>1259</v>
      </c>
      <c r="D13" s="261"/>
      <c r="E13" s="262" t="e">
        <f>E11+E12</f>
        <v>#REF!</v>
      </c>
      <c r="F13" s="262"/>
      <c r="G13" s="171" t="s">
        <v>1252</v>
      </c>
      <c r="H13" s="157"/>
    </row>
    <row r="14" spans="1:30" s="155" customFormat="1" ht="45" customHeight="1" x14ac:dyDescent="0.2">
      <c r="A14" s="157"/>
      <c r="B14" s="172" t="s">
        <v>1185</v>
      </c>
      <c r="C14" s="173" t="s">
        <v>1245</v>
      </c>
      <c r="D14" s="174"/>
      <c r="E14" s="157"/>
      <c r="F14" s="175" t="s">
        <v>1186</v>
      </c>
      <c r="G14" s="173" t="s">
        <v>1194</v>
      </c>
      <c r="H14" s="157"/>
      <c r="I14" s="176"/>
      <c r="J14" s="176"/>
      <c r="K14" s="176"/>
      <c r="L14" s="176"/>
      <c r="M14" s="176"/>
      <c r="N14" s="176"/>
      <c r="O14" s="176"/>
      <c r="P14" s="176"/>
      <c r="Q14" s="176"/>
      <c r="R14" s="176"/>
      <c r="S14" s="176"/>
      <c r="T14" s="176"/>
      <c r="U14" s="176"/>
      <c r="V14" s="176"/>
      <c r="W14" s="176"/>
      <c r="X14" s="176"/>
      <c r="Y14" s="176"/>
      <c r="Z14" s="176"/>
      <c r="AA14" s="176"/>
      <c r="AB14" s="176"/>
      <c r="AC14" s="176"/>
      <c r="AD14" s="177"/>
    </row>
    <row r="15" spans="1:30" s="155" customFormat="1" ht="35.25" customHeight="1" x14ac:dyDescent="0.2">
      <c r="A15" s="157"/>
      <c r="B15" s="172" t="s">
        <v>1187</v>
      </c>
      <c r="C15" s="173" t="s">
        <v>1245</v>
      </c>
      <c r="D15" s="157"/>
      <c r="E15" s="157"/>
      <c r="F15" s="175" t="s">
        <v>1188</v>
      </c>
      <c r="G15" s="173" t="s">
        <v>1194</v>
      </c>
      <c r="H15" s="157"/>
      <c r="I15" s="176"/>
      <c r="J15" s="176"/>
      <c r="K15" s="176"/>
      <c r="L15" s="176"/>
      <c r="M15" s="176"/>
      <c r="N15" s="176"/>
      <c r="O15" s="176"/>
      <c r="P15" s="176"/>
      <c r="Q15" s="176"/>
      <c r="R15" s="176"/>
      <c r="S15" s="176"/>
      <c r="T15" s="176"/>
      <c r="U15" s="176"/>
      <c r="V15" s="176"/>
      <c r="W15" s="176"/>
      <c r="X15" s="176"/>
      <c r="Y15" s="176"/>
      <c r="Z15" s="176"/>
      <c r="AA15" s="176"/>
      <c r="AB15" s="176"/>
      <c r="AC15" s="176"/>
      <c r="AD15" s="177"/>
    </row>
    <row r="16" spans="1:30" s="155" customFormat="1" ht="35.25" customHeight="1" x14ac:dyDescent="0.2">
      <c r="A16" s="157"/>
      <c r="B16" s="157"/>
      <c r="C16" s="157"/>
      <c r="D16" s="157"/>
      <c r="E16" s="157"/>
      <c r="F16" s="157"/>
      <c r="G16" s="157"/>
      <c r="H16" s="157"/>
      <c r="I16" s="176"/>
      <c r="J16" s="176"/>
      <c r="K16" s="176"/>
      <c r="L16" s="176"/>
      <c r="M16" s="176"/>
      <c r="N16" s="176"/>
      <c r="O16" s="176"/>
      <c r="P16" s="176"/>
      <c r="Q16" s="176"/>
      <c r="R16" s="176"/>
      <c r="S16" s="176"/>
      <c r="T16" s="176"/>
      <c r="U16" s="176"/>
      <c r="V16" s="176"/>
      <c r="W16" s="176"/>
      <c r="X16" s="176"/>
      <c r="Y16" s="176"/>
      <c r="Z16" s="176"/>
      <c r="AA16" s="176"/>
      <c r="AB16" s="176"/>
      <c r="AC16" s="176"/>
      <c r="AD16" s="177"/>
    </row>
    <row r="17" spans="1:30" s="155" customFormat="1" ht="15" customHeight="1" x14ac:dyDescent="0.2">
      <c r="A17" s="157"/>
      <c r="B17" s="157"/>
      <c r="C17" s="157"/>
      <c r="D17" s="157"/>
      <c r="E17" s="157"/>
      <c r="F17" s="157"/>
      <c r="G17" s="157"/>
      <c r="H17" s="157"/>
      <c r="I17" s="176"/>
      <c r="J17" s="176"/>
      <c r="K17" s="176"/>
      <c r="L17" s="176"/>
      <c r="M17" s="176"/>
      <c r="N17" s="176"/>
      <c r="O17" s="176"/>
      <c r="P17" s="176"/>
      <c r="Q17" s="176"/>
      <c r="R17" s="176"/>
      <c r="S17" s="176"/>
      <c r="T17" s="176"/>
      <c r="U17" s="176"/>
      <c r="V17" s="176"/>
      <c r="W17" s="176"/>
      <c r="X17" s="176"/>
      <c r="Y17" s="176"/>
      <c r="Z17" s="176"/>
      <c r="AA17" s="176"/>
      <c r="AB17" s="176"/>
      <c r="AC17" s="176"/>
      <c r="AD17" s="177"/>
    </row>
    <row r="18" spans="1:30" s="155" customFormat="1" ht="15" customHeight="1" x14ac:dyDescent="0.2">
      <c r="A18" s="157"/>
      <c r="B18" s="157"/>
      <c r="C18" s="157"/>
      <c r="D18" s="157"/>
      <c r="E18" s="157"/>
      <c r="F18" s="157"/>
      <c r="G18" s="157"/>
      <c r="H18" s="157"/>
      <c r="I18" s="176"/>
      <c r="J18" s="176"/>
      <c r="K18" s="176"/>
      <c r="L18" s="176"/>
      <c r="M18" s="176"/>
      <c r="N18" s="176"/>
      <c r="O18" s="176"/>
      <c r="P18" s="176"/>
      <c r="Q18" s="176"/>
      <c r="R18" s="176"/>
      <c r="S18" s="176"/>
      <c r="T18" s="176"/>
      <c r="U18" s="176"/>
      <c r="V18" s="176"/>
      <c r="W18" s="176"/>
      <c r="X18" s="176"/>
      <c r="Y18" s="176"/>
      <c r="Z18" s="176"/>
      <c r="AA18" s="176"/>
      <c r="AB18" s="176"/>
      <c r="AC18" s="176"/>
      <c r="AD18" s="177"/>
    </row>
    <row r="19" spans="1:30" s="155" customFormat="1" ht="15" customHeight="1" x14ac:dyDescent="0.2">
      <c r="A19" s="157"/>
      <c r="B19" s="157"/>
      <c r="C19" s="157"/>
      <c r="D19" s="157"/>
      <c r="E19" s="157"/>
      <c r="F19" s="157"/>
      <c r="G19" s="157"/>
      <c r="H19" s="157"/>
      <c r="I19" s="176"/>
      <c r="J19" s="176"/>
      <c r="K19" s="176"/>
      <c r="L19" s="176"/>
      <c r="M19" s="176"/>
      <c r="N19" s="176"/>
      <c r="O19" s="176"/>
      <c r="P19" s="176"/>
      <c r="Q19" s="176"/>
      <c r="R19" s="176"/>
      <c r="S19" s="176"/>
      <c r="T19" s="176"/>
      <c r="U19" s="176"/>
      <c r="V19" s="176"/>
      <c r="W19" s="176"/>
      <c r="X19" s="176"/>
      <c r="Y19" s="176"/>
      <c r="Z19" s="176"/>
      <c r="AA19" s="176"/>
      <c r="AB19" s="176"/>
      <c r="AC19" s="176"/>
      <c r="AD19" s="177"/>
    </row>
    <row r="20" spans="1:30" s="155" customFormat="1" ht="15" customHeight="1" x14ac:dyDescent="0.2">
      <c r="A20" s="157"/>
      <c r="B20" s="157"/>
      <c r="C20" s="157"/>
      <c r="D20" s="157"/>
      <c r="E20" s="157"/>
      <c r="F20" s="157"/>
      <c r="G20" s="157"/>
      <c r="H20" s="157"/>
      <c r="I20" s="176"/>
      <c r="J20" s="176"/>
      <c r="K20" s="176"/>
      <c r="L20" s="176"/>
      <c r="M20" s="176"/>
      <c r="N20" s="176"/>
      <c r="O20" s="176"/>
      <c r="P20" s="176"/>
      <c r="Q20" s="176"/>
      <c r="R20" s="176"/>
      <c r="S20" s="176"/>
      <c r="T20" s="176"/>
      <c r="U20" s="176"/>
      <c r="V20" s="176"/>
      <c r="W20" s="176"/>
      <c r="X20" s="176"/>
      <c r="Y20" s="176"/>
      <c r="Z20" s="176"/>
      <c r="AA20" s="176"/>
      <c r="AB20" s="176"/>
      <c r="AC20" s="176"/>
      <c r="AD20" s="177"/>
    </row>
    <row r="21" spans="1:30" s="155" customFormat="1" ht="15" customHeight="1" x14ac:dyDescent="0.2">
      <c r="A21" s="157"/>
      <c r="B21" s="157"/>
      <c r="C21" s="157"/>
      <c r="D21" s="157"/>
      <c r="E21" s="157"/>
      <c r="F21" s="157"/>
      <c r="G21" s="157"/>
      <c r="H21" s="157"/>
      <c r="I21" s="176"/>
      <c r="J21" s="176"/>
      <c r="K21" s="176"/>
      <c r="L21" s="176"/>
      <c r="M21" s="176"/>
      <c r="N21" s="176"/>
      <c r="O21" s="176"/>
      <c r="P21" s="176"/>
      <c r="Q21" s="176"/>
      <c r="R21" s="176"/>
      <c r="S21" s="176"/>
      <c r="T21" s="176"/>
      <c r="U21" s="176"/>
      <c r="V21" s="176"/>
      <c r="W21" s="176"/>
      <c r="X21" s="176"/>
      <c r="Y21" s="176"/>
      <c r="Z21" s="176"/>
      <c r="AA21" s="176"/>
      <c r="AB21" s="176"/>
      <c r="AC21" s="176"/>
      <c r="AD21" s="177"/>
    </row>
    <row r="22" spans="1:30" s="155" customFormat="1" ht="15" customHeight="1" x14ac:dyDescent="0.2">
      <c r="A22" s="157"/>
      <c r="B22" s="157"/>
      <c r="C22" s="157"/>
      <c r="D22" s="157"/>
      <c r="E22" s="157"/>
      <c r="F22" s="157"/>
      <c r="G22" s="157"/>
      <c r="H22" s="157"/>
      <c r="I22" s="176"/>
      <c r="J22" s="176"/>
      <c r="K22" s="176"/>
      <c r="L22" s="176"/>
      <c r="M22" s="176"/>
      <c r="N22" s="176"/>
      <c r="O22" s="176"/>
      <c r="P22" s="176"/>
      <c r="Q22" s="176"/>
      <c r="R22" s="176"/>
      <c r="S22" s="176"/>
      <c r="T22" s="176"/>
      <c r="U22" s="176"/>
      <c r="V22" s="176"/>
      <c r="W22" s="176"/>
      <c r="X22" s="176"/>
      <c r="Y22" s="176"/>
      <c r="Z22" s="176"/>
      <c r="AA22" s="176"/>
      <c r="AB22" s="176"/>
      <c r="AC22" s="176"/>
      <c r="AD22" s="177"/>
    </row>
    <row r="23" spans="1:30" s="155" customFormat="1" ht="15" customHeight="1" x14ac:dyDescent="0.2">
      <c r="A23" s="157"/>
      <c r="B23" s="157"/>
      <c r="C23" s="157"/>
      <c r="D23" s="157"/>
      <c r="E23" s="157"/>
      <c r="F23" s="157"/>
      <c r="G23" s="157"/>
      <c r="H23" s="157"/>
      <c r="I23" s="176"/>
      <c r="J23" s="176"/>
      <c r="K23" s="176"/>
      <c r="L23" s="176"/>
      <c r="M23" s="176"/>
      <c r="N23" s="176"/>
      <c r="O23" s="176"/>
      <c r="P23" s="176"/>
      <c r="Q23" s="176"/>
      <c r="R23" s="176"/>
      <c r="S23" s="176"/>
      <c r="T23" s="176"/>
      <c r="U23" s="176"/>
      <c r="V23" s="176"/>
      <c r="W23" s="176"/>
      <c r="X23" s="176"/>
      <c r="Y23" s="176"/>
      <c r="Z23" s="176"/>
      <c r="AA23" s="176"/>
      <c r="AB23" s="176"/>
      <c r="AC23" s="176"/>
      <c r="AD23" s="177"/>
    </row>
    <row r="24" spans="1:30" s="155" customFormat="1" ht="15" customHeight="1" x14ac:dyDescent="0.2">
      <c r="A24" s="157"/>
      <c r="B24" s="157"/>
      <c r="C24" s="157"/>
      <c r="D24" s="157"/>
      <c r="E24" s="157"/>
      <c r="F24" s="157"/>
      <c r="G24" s="157"/>
      <c r="H24" s="157"/>
      <c r="I24" s="176"/>
      <c r="J24" s="176"/>
      <c r="K24" s="176"/>
      <c r="L24" s="176"/>
      <c r="M24" s="176"/>
      <c r="N24" s="176"/>
      <c r="O24" s="176"/>
      <c r="P24" s="176"/>
      <c r="Q24" s="176"/>
      <c r="R24" s="176"/>
      <c r="S24" s="176"/>
      <c r="T24" s="176"/>
      <c r="U24" s="176"/>
      <c r="V24" s="176"/>
      <c r="W24" s="176"/>
      <c r="X24" s="176"/>
      <c r="Y24" s="176"/>
      <c r="Z24" s="176"/>
      <c r="AA24" s="176"/>
      <c r="AB24" s="176"/>
      <c r="AC24" s="176"/>
      <c r="AD24" s="177"/>
    </row>
    <row r="25" spans="1:30" s="155" customFormat="1" ht="15" customHeight="1" x14ac:dyDescent="0.2">
      <c r="A25" s="157"/>
      <c r="B25" s="157"/>
      <c r="C25" s="157"/>
      <c r="D25" s="157"/>
      <c r="E25" s="157"/>
      <c r="F25" s="157"/>
      <c r="G25" s="157"/>
      <c r="H25" s="157"/>
      <c r="I25" s="176"/>
      <c r="J25" s="176"/>
      <c r="K25" s="176"/>
      <c r="L25" s="176"/>
      <c r="M25" s="176"/>
      <c r="N25" s="176"/>
      <c r="O25" s="176"/>
      <c r="P25" s="176"/>
      <c r="Q25" s="176"/>
      <c r="R25" s="176"/>
      <c r="S25" s="176"/>
      <c r="T25" s="176"/>
      <c r="U25" s="176"/>
      <c r="V25" s="176"/>
      <c r="W25" s="176"/>
      <c r="X25" s="176"/>
      <c r="Y25" s="176"/>
      <c r="Z25" s="176"/>
      <c r="AA25" s="176"/>
      <c r="AB25" s="176"/>
      <c r="AC25" s="176"/>
      <c r="AD25" s="177"/>
    </row>
    <row r="26" spans="1:30" s="176" customFormat="1" ht="15" customHeight="1" x14ac:dyDescent="0.2"/>
    <row r="27" spans="1:30" s="176" customFormat="1" ht="15" customHeight="1" x14ac:dyDescent="0.2"/>
    <row r="28" spans="1:30" s="176" customFormat="1" ht="15" customHeight="1" x14ac:dyDescent="0.2"/>
    <row r="29" spans="1:30" s="176" customFormat="1" ht="15" customHeight="1" x14ac:dyDescent="0.2"/>
    <row r="30" spans="1:30" s="176" customFormat="1" ht="15" customHeight="1" x14ac:dyDescent="0.2"/>
    <row r="31" spans="1:30" s="176" customFormat="1" ht="15" customHeight="1" x14ac:dyDescent="0.2"/>
    <row r="32" spans="1:30" s="176" customFormat="1" ht="15" customHeight="1" x14ac:dyDescent="0.2"/>
    <row r="33" s="176" customFormat="1" ht="15" customHeight="1" x14ac:dyDescent="0.2"/>
    <row r="34" s="176" customFormat="1" ht="15" customHeight="1" x14ac:dyDescent="0.2"/>
    <row r="35" s="176" customFormat="1" ht="15" customHeight="1" x14ac:dyDescent="0.2"/>
    <row r="36" s="176" customFormat="1" ht="15" customHeight="1" x14ac:dyDescent="0.2"/>
    <row r="37" s="176" customFormat="1" ht="15" customHeight="1" x14ac:dyDescent="0.2"/>
    <row r="38" s="176" customFormat="1" ht="15" customHeight="1" x14ac:dyDescent="0.2"/>
    <row r="39" s="176" customFormat="1" ht="15" customHeight="1" x14ac:dyDescent="0.2"/>
    <row r="40" s="176" customFormat="1" ht="15" customHeight="1" x14ac:dyDescent="0.2"/>
    <row r="41" s="176" customFormat="1" ht="15" customHeight="1" x14ac:dyDescent="0.2"/>
    <row r="42" s="176" customFormat="1" ht="15" customHeight="1" x14ac:dyDescent="0.2"/>
    <row r="43" s="176" customFormat="1" ht="15" customHeight="1" x14ac:dyDescent="0.2"/>
    <row r="44" s="176" customFormat="1" ht="15" customHeight="1" x14ac:dyDescent="0.2"/>
    <row r="45" s="176" customFormat="1" ht="15" customHeight="1" x14ac:dyDescent="0.2"/>
    <row r="46" s="176" customFormat="1" ht="15" customHeight="1" x14ac:dyDescent="0.2"/>
    <row r="47" s="176" customFormat="1" ht="15" customHeight="1" x14ac:dyDescent="0.2"/>
    <row r="48" s="176" customFormat="1" ht="15" customHeight="1" x14ac:dyDescent="0.2"/>
    <row r="49" s="176" customFormat="1" ht="15" customHeight="1" x14ac:dyDescent="0.2"/>
    <row r="50" s="176" customFormat="1" ht="15" customHeight="1" x14ac:dyDescent="0.2"/>
    <row r="51" s="176" customFormat="1" ht="15" customHeight="1" x14ac:dyDescent="0.2"/>
    <row r="52" s="176" customFormat="1" ht="15" customHeight="1" x14ac:dyDescent="0.2"/>
    <row r="53" s="176" customFormat="1" ht="15" customHeight="1" x14ac:dyDescent="0.2"/>
    <row r="54" s="176" customFormat="1" ht="15" customHeight="1" x14ac:dyDescent="0.2"/>
    <row r="55" s="176" customFormat="1" ht="15" customHeight="1" x14ac:dyDescent="0.2"/>
    <row r="56" s="176" customFormat="1" ht="15" customHeight="1" x14ac:dyDescent="0.2"/>
    <row r="57" s="176" customFormat="1" ht="15" customHeight="1" x14ac:dyDescent="0.2"/>
    <row r="58" s="176" customFormat="1" ht="15" customHeight="1" x14ac:dyDescent="0.2"/>
    <row r="59" s="176" customFormat="1" ht="15" customHeight="1" x14ac:dyDescent="0.2"/>
    <row r="60" s="176" customFormat="1" ht="15" customHeight="1" x14ac:dyDescent="0.2"/>
    <row r="61" s="176" customFormat="1" ht="15" customHeight="1" x14ac:dyDescent="0.2"/>
    <row r="62" s="176" customFormat="1" ht="15" customHeight="1" x14ac:dyDescent="0.2"/>
    <row r="63" s="176" customFormat="1" ht="15" customHeight="1" x14ac:dyDescent="0.2"/>
    <row r="64" s="176" customFormat="1" x14ac:dyDescent="0.2"/>
    <row r="65" s="176" customFormat="1" ht="16" customHeight="1" x14ac:dyDescent="0.2"/>
    <row r="66" s="176" customFormat="1" ht="16" customHeight="1" x14ac:dyDescent="0.2"/>
    <row r="67" s="176" customFormat="1" ht="16" customHeight="1" x14ac:dyDescent="0.2"/>
    <row r="68" s="176" customFormat="1" ht="16" customHeight="1" x14ac:dyDescent="0.2"/>
    <row r="69" s="176" customFormat="1" ht="16" customHeight="1" x14ac:dyDescent="0.2"/>
    <row r="70" s="176" customFormat="1" x14ac:dyDescent="0.2"/>
    <row r="71" s="176" customFormat="1" x14ac:dyDescent="0.2"/>
    <row r="72" s="176" customFormat="1" x14ac:dyDescent="0.2"/>
    <row r="73" s="176" customFormat="1" x14ac:dyDescent="0.2"/>
  </sheetData>
  <mergeCells count="16">
    <mergeCell ref="C12:D12"/>
    <mergeCell ref="E12:F12"/>
    <mergeCell ref="C13:D13"/>
    <mergeCell ref="E13:F13"/>
    <mergeCell ref="C9:D9"/>
    <mergeCell ref="E9:F9"/>
    <mergeCell ref="C10:D10"/>
    <mergeCell ref="E10:F10"/>
    <mergeCell ref="C11:D11"/>
    <mergeCell ref="E11:F11"/>
    <mergeCell ref="A1:H2"/>
    <mergeCell ref="D3:E3"/>
    <mergeCell ref="C5:D5"/>
    <mergeCell ref="C6:D6"/>
    <mergeCell ref="C8:D8"/>
    <mergeCell ref="E8:F8"/>
  </mergeCells>
  <phoneticPr fontId="1" type="noConversion"/>
  <pageMargins left="0.7" right="0.7" top="0.75" bottom="0.75" header="0.3" footer="0.3"/>
  <pageSetup paperSize="9" orientation="portrait" verticalDpi="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88"/>
  <sheetViews>
    <sheetView topLeftCell="B1" workbookViewId="0">
      <pane ySplit="3" topLeftCell="A10" activePane="bottomLeft" state="frozen"/>
      <selection pane="bottomLeft" activeCell="K17" sqref="K17"/>
    </sheetView>
  </sheetViews>
  <sheetFormatPr baseColWidth="10" defaultColWidth="8.83203125" defaultRowHeight="28" customHeight="1" x14ac:dyDescent="0.2"/>
  <cols>
    <col min="1" max="1" width="1.33203125" style="27" customWidth="1"/>
    <col min="2" max="2" width="6.1640625" style="27" customWidth="1"/>
    <col min="3" max="3" width="18.83203125" style="27" customWidth="1"/>
    <col min="4" max="4" width="15.33203125" style="27" customWidth="1"/>
    <col min="5" max="5" width="22.6640625" style="27" customWidth="1"/>
    <col min="6" max="6" width="21" style="27" customWidth="1"/>
    <col min="7" max="10" width="8.83203125" style="27"/>
    <col min="11" max="11" width="7" style="27" customWidth="1"/>
    <col min="12" max="12" width="5.33203125" style="27" customWidth="1"/>
    <col min="13" max="13" width="53.33203125" style="27" customWidth="1"/>
    <col min="14" max="16384" width="8.83203125" style="27"/>
  </cols>
  <sheetData>
    <row r="1" spans="2:10" ht="7.5" customHeight="1" x14ac:dyDescent="0.2"/>
    <row r="2" spans="2:10" ht="34.5" customHeight="1" x14ac:dyDescent="0.2">
      <c r="B2" s="366" t="s">
        <v>918</v>
      </c>
      <c r="C2" s="366"/>
      <c r="D2" s="366"/>
      <c r="E2" s="366"/>
      <c r="F2" s="366"/>
      <c r="G2" s="366"/>
      <c r="H2" s="366"/>
      <c r="I2" s="366"/>
      <c r="J2" s="366"/>
    </row>
    <row r="3" spans="2:10" ht="26.25" customHeight="1" x14ac:dyDescent="0.2">
      <c r="B3" s="23" t="s">
        <v>0</v>
      </c>
      <c r="C3" s="23" t="s">
        <v>917</v>
      </c>
      <c r="D3" s="23" t="s">
        <v>186</v>
      </c>
      <c r="E3" s="23" t="s">
        <v>459</v>
      </c>
      <c r="F3" s="23" t="s">
        <v>942</v>
      </c>
      <c r="G3" s="23" t="s">
        <v>183</v>
      </c>
      <c r="H3" s="23" t="s">
        <v>182</v>
      </c>
      <c r="I3" s="23" t="s">
        <v>184</v>
      </c>
      <c r="J3" s="23" t="s">
        <v>185</v>
      </c>
    </row>
    <row r="4" spans="2:10" ht="25" customHeight="1" x14ac:dyDescent="0.2">
      <c r="B4" s="27">
        <v>1</v>
      </c>
      <c r="C4" s="22" t="s">
        <v>924</v>
      </c>
      <c r="D4" s="27" t="s">
        <v>35</v>
      </c>
      <c r="E4" s="22"/>
      <c r="F4" s="22" t="s">
        <v>928</v>
      </c>
      <c r="G4" s="27" t="s">
        <v>400</v>
      </c>
    </row>
    <row r="5" spans="2:10" ht="25" customHeight="1" x14ac:dyDescent="0.2">
      <c r="B5" s="27">
        <v>2</v>
      </c>
      <c r="C5" s="22" t="s">
        <v>925</v>
      </c>
      <c r="D5" s="27" t="s">
        <v>36</v>
      </c>
      <c r="E5" s="22"/>
      <c r="F5" s="22" t="s">
        <v>929</v>
      </c>
      <c r="G5" s="27" t="s">
        <v>403</v>
      </c>
    </row>
    <row r="6" spans="2:10" ht="25" customHeight="1" x14ac:dyDescent="0.2">
      <c r="B6" s="27">
        <v>3</v>
      </c>
      <c r="C6" s="22" t="s">
        <v>926</v>
      </c>
      <c r="D6" s="27" t="s">
        <v>713</v>
      </c>
      <c r="E6" s="22"/>
      <c r="F6" s="29" t="s">
        <v>930</v>
      </c>
      <c r="G6" s="27" t="s">
        <v>405</v>
      </c>
    </row>
    <row r="7" spans="2:10" ht="25" customHeight="1" x14ac:dyDescent="0.2">
      <c r="B7" s="27">
        <v>4</v>
      </c>
      <c r="C7" s="22" t="s">
        <v>919</v>
      </c>
      <c r="D7" s="27" t="s">
        <v>711</v>
      </c>
      <c r="E7" s="26"/>
      <c r="F7" s="30" t="s">
        <v>932</v>
      </c>
      <c r="G7" s="27" t="s">
        <v>406</v>
      </c>
    </row>
    <row r="8" spans="2:10" ht="25" customHeight="1" x14ac:dyDescent="0.2">
      <c r="B8" s="27">
        <v>5</v>
      </c>
      <c r="C8" s="22" t="s">
        <v>920</v>
      </c>
      <c r="D8" s="27" t="s">
        <v>398</v>
      </c>
      <c r="E8" s="26"/>
      <c r="F8" s="30" t="s">
        <v>933</v>
      </c>
      <c r="G8" s="2" t="s">
        <v>714</v>
      </c>
    </row>
    <row r="9" spans="2:10" ht="25" customHeight="1" x14ac:dyDescent="0.2">
      <c r="B9" s="27">
        <v>6</v>
      </c>
      <c r="C9" s="22" t="s">
        <v>921</v>
      </c>
      <c r="D9" s="27" t="s">
        <v>709</v>
      </c>
      <c r="E9" s="22"/>
      <c r="F9" s="30" t="s">
        <v>934</v>
      </c>
      <c r="G9" s="27" t="s">
        <v>909</v>
      </c>
    </row>
    <row r="10" spans="2:10" ht="25" customHeight="1" x14ac:dyDescent="0.2">
      <c r="B10" s="27">
        <v>7</v>
      </c>
      <c r="C10" s="22" t="s">
        <v>935</v>
      </c>
      <c r="E10" s="22"/>
      <c r="F10" s="22" t="s">
        <v>922</v>
      </c>
      <c r="G10" s="27" t="s">
        <v>911</v>
      </c>
    </row>
    <row r="11" spans="2:10" ht="25" customHeight="1" x14ac:dyDescent="0.2">
      <c r="B11" s="27">
        <v>8</v>
      </c>
      <c r="C11" s="22" t="s">
        <v>936</v>
      </c>
      <c r="E11" s="22"/>
      <c r="F11" s="22" t="s">
        <v>922</v>
      </c>
    </row>
    <row r="12" spans="2:10" ht="25" customHeight="1" x14ac:dyDescent="0.2">
      <c r="B12" s="27">
        <v>9</v>
      </c>
      <c r="C12" s="22" t="s">
        <v>937</v>
      </c>
      <c r="E12" s="22"/>
      <c r="F12" s="22" t="s">
        <v>922</v>
      </c>
    </row>
    <row r="13" spans="2:10" ht="25" customHeight="1" x14ac:dyDescent="0.2">
      <c r="B13" s="27">
        <v>10</v>
      </c>
      <c r="C13" s="22" t="s">
        <v>143</v>
      </c>
      <c r="E13" s="22"/>
      <c r="F13" s="22" t="s">
        <v>922</v>
      </c>
    </row>
    <row r="14" spans="2:10" ht="25" customHeight="1" x14ac:dyDescent="0.2">
      <c r="B14" s="27">
        <v>11</v>
      </c>
      <c r="C14" s="22" t="s">
        <v>23</v>
      </c>
      <c r="E14" s="22"/>
      <c r="F14" s="22" t="s">
        <v>922</v>
      </c>
    </row>
    <row r="15" spans="2:10" ht="25" customHeight="1" x14ac:dyDescent="0.2">
      <c r="B15" s="27">
        <v>12</v>
      </c>
      <c r="C15" s="22" t="s">
        <v>144</v>
      </c>
      <c r="E15" s="22"/>
      <c r="F15" s="22" t="s">
        <v>922</v>
      </c>
    </row>
    <row r="16" spans="2:10" ht="25" customHeight="1" x14ac:dyDescent="0.2">
      <c r="B16" s="27">
        <v>13</v>
      </c>
      <c r="C16" s="22" t="s">
        <v>24</v>
      </c>
      <c r="E16" s="22"/>
      <c r="F16" s="22" t="s">
        <v>922</v>
      </c>
    </row>
    <row r="17" spans="2:6" ht="25" customHeight="1" x14ac:dyDescent="0.2">
      <c r="B17" s="27">
        <v>14</v>
      </c>
      <c r="C17" s="22" t="s">
        <v>25</v>
      </c>
      <c r="E17" s="22"/>
      <c r="F17" s="22" t="s">
        <v>922</v>
      </c>
    </row>
    <row r="18" spans="2:6" ht="25" customHeight="1" x14ac:dyDescent="0.2">
      <c r="B18" s="27">
        <v>15</v>
      </c>
      <c r="C18" s="22" t="s">
        <v>327</v>
      </c>
      <c r="E18" s="22"/>
      <c r="F18" s="22" t="s">
        <v>922</v>
      </c>
    </row>
    <row r="19" spans="2:6" ht="25" customHeight="1" x14ac:dyDescent="0.2">
      <c r="B19" s="27">
        <v>16</v>
      </c>
      <c r="C19" s="22" t="s">
        <v>328</v>
      </c>
      <c r="E19" s="22"/>
      <c r="F19" s="22" t="s">
        <v>922</v>
      </c>
    </row>
    <row r="20" spans="2:6" ht="25" customHeight="1" x14ac:dyDescent="0.2">
      <c r="B20" s="27">
        <v>17</v>
      </c>
      <c r="C20" s="22" t="s">
        <v>145</v>
      </c>
      <c r="E20" s="22"/>
      <c r="F20" s="22" t="s">
        <v>922</v>
      </c>
    </row>
    <row r="21" spans="2:6" ht="25" customHeight="1" x14ac:dyDescent="0.2">
      <c r="B21" s="27">
        <v>18</v>
      </c>
      <c r="C21" s="22" t="s">
        <v>938</v>
      </c>
      <c r="E21" s="22"/>
      <c r="F21" s="22" t="s">
        <v>922</v>
      </c>
    </row>
    <row r="22" spans="2:6" ht="25" customHeight="1" x14ac:dyDescent="0.2">
      <c r="B22" s="27">
        <v>19</v>
      </c>
      <c r="C22" s="22" t="s">
        <v>150</v>
      </c>
      <c r="E22" s="22"/>
      <c r="F22" s="22" t="s">
        <v>939</v>
      </c>
    </row>
    <row r="23" spans="2:6" ht="25" customHeight="1" x14ac:dyDescent="0.2">
      <c r="B23" s="27">
        <v>20</v>
      </c>
      <c r="C23" s="22" t="s">
        <v>931</v>
      </c>
      <c r="E23" s="22"/>
      <c r="F23" s="22" t="s">
        <v>941</v>
      </c>
    </row>
    <row r="24" spans="2:6" ht="25" customHeight="1" x14ac:dyDescent="0.2">
      <c r="B24" s="27">
        <v>21</v>
      </c>
      <c r="C24" s="22" t="s">
        <v>708</v>
      </c>
      <c r="F24" s="22" t="s">
        <v>715</v>
      </c>
    </row>
    <row r="25" spans="2:6" ht="25" customHeight="1" x14ac:dyDescent="0.2">
      <c r="F25" s="22" t="s">
        <v>461</v>
      </c>
    </row>
    <row r="26" spans="2:6" ht="25" customHeight="1" x14ac:dyDescent="0.2"/>
    <row r="27" spans="2:6" ht="25" customHeight="1" x14ac:dyDescent="0.2"/>
    <row r="28" spans="2:6" ht="25" customHeight="1" x14ac:dyDescent="0.2"/>
    <row r="29" spans="2:6" ht="25" customHeight="1" x14ac:dyDescent="0.2"/>
    <row r="30" spans="2:6" ht="25" customHeight="1" x14ac:dyDescent="0.2"/>
    <row r="31" spans="2:6" ht="25" customHeight="1" x14ac:dyDescent="0.2"/>
    <row r="32" spans="2:6" ht="25" customHeight="1" x14ac:dyDescent="0.2"/>
    <row r="33" spans="6:6" ht="25" customHeight="1" x14ac:dyDescent="0.2"/>
    <row r="34" spans="6:6" ht="25" customHeight="1" x14ac:dyDescent="0.2"/>
    <row r="35" spans="6:6" ht="25" customHeight="1" x14ac:dyDescent="0.2"/>
    <row r="36" spans="6:6" ht="25" customHeight="1" x14ac:dyDescent="0.2"/>
    <row r="37" spans="6:6" ht="25" customHeight="1" x14ac:dyDescent="0.2"/>
    <row r="38" spans="6:6" ht="25" customHeight="1" x14ac:dyDescent="0.2"/>
    <row r="39" spans="6:6" ht="25" customHeight="1" x14ac:dyDescent="0.2"/>
    <row r="40" spans="6:6" ht="25" customHeight="1" x14ac:dyDescent="0.2"/>
    <row r="41" spans="6:6" ht="25" customHeight="1" x14ac:dyDescent="0.2"/>
    <row r="42" spans="6:6" ht="25" customHeight="1" x14ac:dyDescent="0.2"/>
    <row r="43" spans="6:6" ht="25" customHeight="1" x14ac:dyDescent="0.2"/>
    <row r="44" spans="6:6" ht="25" customHeight="1" x14ac:dyDescent="0.2"/>
    <row r="45" spans="6:6" ht="25" customHeight="1" x14ac:dyDescent="0.2"/>
    <row r="46" spans="6:6" ht="25" customHeight="1" x14ac:dyDescent="0.2">
      <c r="F46" s="27" t="s">
        <v>715</v>
      </c>
    </row>
    <row r="47" spans="6:6" ht="25" customHeight="1" x14ac:dyDescent="0.2">
      <c r="F47" s="2" t="s">
        <v>834</v>
      </c>
    </row>
    <row r="48" spans="6:6" ht="25" customHeight="1" x14ac:dyDescent="0.2">
      <c r="F48" s="27" t="s">
        <v>461</v>
      </c>
    </row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  <row r="86" ht="25" customHeight="1" x14ac:dyDescent="0.2"/>
    <row r="87" ht="25" customHeight="1" x14ac:dyDescent="0.2"/>
    <row r="88" ht="25" customHeight="1" x14ac:dyDescent="0.2"/>
  </sheetData>
  <mergeCells count="1">
    <mergeCell ref="B2:J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M88"/>
  <sheetViews>
    <sheetView topLeftCell="B1" workbookViewId="0">
      <pane ySplit="3" topLeftCell="A4" activePane="bottomLeft" state="frozen"/>
      <selection pane="bottomLeft" activeCell="I21" sqref="I21"/>
    </sheetView>
  </sheetViews>
  <sheetFormatPr baseColWidth="10" defaultColWidth="8.83203125" defaultRowHeight="28" customHeight="1" x14ac:dyDescent="0.2"/>
  <cols>
    <col min="1" max="1" width="1.33203125" style="27" customWidth="1"/>
    <col min="2" max="2" width="6.1640625" style="27" customWidth="1"/>
    <col min="3" max="3" width="18.83203125" style="27" customWidth="1"/>
    <col min="4" max="4" width="15.33203125" style="27" customWidth="1"/>
    <col min="5" max="5" width="22.6640625" style="27" customWidth="1"/>
    <col min="6" max="6" width="21" style="27" customWidth="1"/>
    <col min="7" max="10" width="8.83203125" style="27"/>
    <col min="11" max="11" width="7" style="27" customWidth="1"/>
    <col min="12" max="12" width="5.33203125" style="27" customWidth="1"/>
    <col min="13" max="13" width="53.33203125" style="27" customWidth="1"/>
    <col min="14" max="16384" width="8.83203125" style="27"/>
  </cols>
  <sheetData>
    <row r="1" spans="2:13" ht="7.5" customHeight="1" x14ac:dyDescent="0.2"/>
    <row r="2" spans="2:13" ht="34.5" customHeight="1" x14ac:dyDescent="0.2">
      <c r="B2" s="366" t="s">
        <v>940</v>
      </c>
      <c r="C2" s="366"/>
      <c r="D2" s="366"/>
      <c r="E2" s="366"/>
      <c r="F2" s="366"/>
      <c r="G2" s="366"/>
      <c r="H2" s="366"/>
      <c r="I2" s="366"/>
      <c r="J2" s="366"/>
    </row>
    <row r="3" spans="2:13" ht="26.25" customHeight="1" x14ac:dyDescent="0.2">
      <c r="B3" s="23" t="s">
        <v>0</v>
      </c>
      <c r="C3" s="23" t="s">
        <v>917</v>
      </c>
      <c r="D3" s="23" t="s">
        <v>186</v>
      </c>
      <c r="E3" s="23" t="s">
        <v>459</v>
      </c>
      <c r="F3" s="23" t="s">
        <v>942</v>
      </c>
      <c r="G3" s="23" t="s">
        <v>183</v>
      </c>
      <c r="H3" s="23" t="s">
        <v>182</v>
      </c>
      <c r="I3" s="23" t="s">
        <v>184</v>
      </c>
      <c r="J3" s="23" t="s">
        <v>185</v>
      </c>
      <c r="L3" s="24"/>
      <c r="M3" s="27" t="s">
        <v>458</v>
      </c>
    </row>
    <row r="4" spans="2:13" ht="25" customHeight="1" x14ac:dyDescent="0.2">
      <c r="B4" s="27">
        <v>1</v>
      </c>
      <c r="C4" s="22" t="s">
        <v>923</v>
      </c>
      <c r="D4" s="27" t="s">
        <v>6</v>
      </c>
      <c r="E4" s="22"/>
      <c r="F4" s="22" t="s">
        <v>927</v>
      </c>
      <c r="G4" s="27" t="s">
        <v>399</v>
      </c>
      <c r="L4" s="27">
        <v>1</v>
      </c>
      <c r="M4" s="22" t="s">
        <v>945</v>
      </c>
    </row>
    <row r="5" spans="2:13" ht="25" customHeight="1" x14ac:dyDescent="0.2">
      <c r="B5" s="27">
        <v>2</v>
      </c>
      <c r="C5" s="22"/>
      <c r="E5" s="22"/>
      <c r="F5" s="22"/>
      <c r="L5" s="27">
        <v>2</v>
      </c>
      <c r="M5" s="22" t="s">
        <v>946</v>
      </c>
    </row>
    <row r="6" spans="2:13" ht="25" customHeight="1" x14ac:dyDescent="0.2">
      <c r="B6" s="27">
        <v>3</v>
      </c>
      <c r="C6" s="22"/>
      <c r="E6" s="22"/>
      <c r="F6" s="22"/>
    </row>
    <row r="7" spans="2:13" ht="25" customHeight="1" x14ac:dyDescent="0.2">
      <c r="B7" s="27">
        <v>4</v>
      </c>
      <c r="C7" s="22"/>
      <c r="E7" s="22"/>
      <c r="F7" s="22"/>
    </row>
    <row r="8" spans="2:13" ht="25" customHeight="1" x14ac:dyDescent="0.2">
      <c r="B8" s="27">
        <v>5</v>
      </c>
      <c r="C8" s="22"/>
      <c r="E8" s="22"/>
      <c r="F8" s="22"/>
    </row>
    <row r="9" spans="2:13" ht="25" customHeight="1" x14ac:dyDescent="0.2">
      <c r="B9" s="27">
        <v>6</v>
      </c>
      <c r="C9" s="22"/>
      <c r="E9" s="22"/>
      <c r="F9" s="22"/>
    </row>
    <row r="10" spans="2:13" ht="25" customHeight="1" x14ac:dyDescent="0.2">
      <c r="B10" s="27">
        <v>7</v>
      </c>
      <c r="C10" s="22"/>
      <c r="E10" s="22"/>
      <c r="F10" s="22"/>
    </row>
    <row r="11" spans="2:13" ht="25" customHeight="1" x14ac:dyDescent="0.2">
      <c r="B11" s="27">
        <v>8</v>
      </c>
      <c r="C11" s="22"/>
      <c r="E11" s="22"/>
      <c r="F11" s="22"/>
    </row>
    <row r="12" spans="2:13" ht="25" customHeight="1" x14ac:dyDescent="0.2">
      <c r="B12" s="27">
        <v>9</v>
      </c>
      <c r="C12" s="22"/>
      <c r="E12" s="22"/>
      <c r="F12" s="22"/>
    </row>
    <row r="13" spans="2:13" ht="25" customHeight="1" x14ac:dyDescent="0.2">
      <c r="B13" s="27">
        <v>10</v>
      </c>
      <c r="C13" s="22"/>
      <c r="E13" s="22"/>
      <c r="F13" s="22"/>
    </row>
    <row r="14" spans="2:13" ht="25" customHeight="1" x14ac:dyDescent="0.2">
      <c r="B14" s="27">
        <v>11</v>
      </c>
      <c r="C14" s="22"/>
      <c r="E14" s="22"/>
      <c r="F14" s="22"/>
    </row>
    <row r="15" spans="2:13" ht="25" customHeight="1" x14ac:dyDescent="0.2">
      <c r="B15" s="27">
        <v>12</v>
      </c>
      <c r="C15" s="22"/>
      <c r="E15" s="22"/>
      <c r="F15" s="22"/>
    </row>
    <row r="16" spans="2:13" ht="25" customHeight="1" x14ac:dyDescent="0.2">
      <c r="B16" s="27">
        <v>13</v>
      </c>
      <c r="C16" s="22"/>
      <c r="E16" s="22"/>
      <c r="F16" s="22"/>
    </row>
    <row r="17" spans="2:6" ht="25" customHeight="1" x14ac:dyDescent="0.2">
      <c r="B17" s="27">
        <v>14</v>
      </c>
      <c r="C17" s="22"/>
      <c r="E17" s="22"/>
      <c r="F17" s="22"/>
    </row>
    <row r="18" spans="2:6" ht="25" customHeight="1" x14ac:dyDescent="0.2">
      <c r="B18" s="27">
        <v>15</v>
      </c>
      <c r="C18" s="22"/>
      <c r="E18" s="22"/>
      <c r="F18" s="22"/>
    </row>
    <row r="19" spans="2:6" ht="25" customHeight="1" x14ac:dyDescent="0.2">
      <c r="B19" s="27">
        <v>16</v>
      </c>
      <c r="C19" s="22"/>
      <c r="E19" s="22"/>
      <c r="F19" s="22"/>
    </row>
    <row r="20" spans="2:6" ht="25" customHeight="1" x14ac:dyDescent="0.2">
      <c r="B20" s="27">
        <v>17</v>
      </c>
      <c r="C20" s="22"/>
      <c r="E20" s="22"/>
      <c r="F20" s="22"/>
    </row>
    <row r="21" spans="2:6" ht="25" customHeight="1" x14ac:dyDescent="0.2">
      <c r="B21" s="27">
        <v>18</v>
      </c>
      <c r="C21" s="22"/>
      <c r="E21" s="22"/>
      <c r="F21" s="22"/>
    </row>
    <row r="22" spans="2:6" ht="25" customHeight="1" x14ac:dyDescent="0.2">
      <c r="B22" s="27">
        <v>19</v>
      </c>
      <c r="C22" s="22"/>
      <c r="E22" s="22"/>
      <c r="F22" s="22"/>
    </row>
    <row r="23" spans="2:6" ht="25" customHeight="1" x14ac:dyDescent="0.2">
      <c r="B23" s="27">
        <v>20</v>
      </c>
      <c r="C23" s="22"/>
      <c r="E23" s="22"/>
      <c r="F23" s="22"/>
    </row>
    <row r="24" spans="2:6" ht="25" customHeight="1" x14ac:dyDescent="0.2"/>
    <row r="25" spans="2:6" ht="25" customHeight="1" x14ac:dyDescent="0.2"/>
    <row r="26" spans="2:6" ht="25" customHeight="1" x14ac:dyDescent="0.2"/>
    <row r="27" spans="2:6" ht="25" customHeight="1" x14ac:dyDescent="0.2"/>
    <row r="28" spans="2:6" ht="25" customHeight="1" x14ac:dyDescent="0.2"/>
    <row r="29" spans="2:6" ht="25" customHeight="1" x14ac:dyDescent="0.2"/>
    <row r="30" spans="2:6" ht="25" customHeight="1" x14ac:dyDescent="0.2"/>
    <row r="31" spans="2:6" ht="25" customHeight="1" x14ac:dyDescent="0.2"/>
    <row r="32" spans="2:6" ht="25" customHeight="1" x14ac:dyDescent="0.2"/>
    <row r="33" spans="6:6" ht="25" customHeight="1" x14ac:dyDescent="0.2"/>
    <row r="34" spans="6:6" ht="25" customHeight="1" x14ac:dyDescent="0.2"/>
    <row r="35" spans="6:6" ht="25" customHeight="1" x14ac:dyDescent="0.2"/>
    <row r="36" spans="6:6" ht="25" customHeight="1" x14ac:dyDescent="0.2"/>
    <row r="37" spans="6:6" ht="25" customHeight="1" x14ac:dyDescent="0.2"/>
    <row r="38" spans="6:6" ht="25" customHeight="1" x14ac:dyDescent="0.2"/>
    <row r="39" spans="6:6" ht="25" customHeight="1" x14ac:dyDescent="0.2"/>
    <row r="40" spans="6:6" ht="25" customHeight="1" x14ac:dyDescent="0.2"/>
    <row r="41" spans="6:6" ht="25" customHeight="1" x14ac:dyDescent="0.2"/>
    <row r="42" spans="6:6" ht="25" customHeight="1" x14ac:dyDescent="0.2"/>
    <row r="43" spans="6:6" ht="25" customHeight="1" x14ac:dyDescent="0.2"/>
    <row r="44" spans="6:6" ht="25" customHeight="1" x14ac:dyDescent="0.2"/>
    <row r="45" spans="6:6" ht="25" customHeight="1" x14ac:dyDescent="0.2">
      <c r="F45" s="27" t="s">
        <v>900</v>
      </c>
    </row>
    <row r="46" spans="6:6" ht="25" customHeight="1" x14ac:dyDescent="0.2">
      <c r="F46" s="27" t="s">
        <v>715</v>
      </c>
    </row>
    <row r="47" spans="6:6" ht="25" customHeight="1" x14ac:dyDescent="0.2">
      <c r="F47" s="2" t="s">
        <v>834</v>
      </c>
    </row>
    <row r="48" spans="6:6" ht="25" customHeight="1" x14ac:dyDescent="0.2">
      <c r="F48" s="27" t="s">
        <v>461</v>
      </c>
    </row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  <row r="86" ht="25" customHeight="1" x14ac:dyDescent="0.2"/>
    <row r="87" ht="25" customHeight="1" x14ac:dyDescent="0.2"/>
    <row r="88" ht="25" customHeight="1" x14ac:dyDescent="0.2"/>
  </sheetData>
  <mergeCells count="1">
    <mergeCell ref="B2:J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>
          <x14:formula1>
            <xm:f>水管洁具类后台!$C$4:$C$25</xm:f>
          </x14:formula1>
          <xm:sqref>C4:C23</xm:sqref>
        </x14:dataValidation>
        <x14:dataValidation type="list" allowBlank="1" showInputMessage="1" showErrorMessage="1">
          <x14:formula1>
            <xm:f>水管洁具类后台!$F$4:$F$27</xm:f>
          </x14:formula1>
          <xm:sqref>F4:F23</xm:sqref>
        </x14:dataValidation>
        <x14:dataValidation type="list" allowBlank="1" showInputMessage="1" showErrorMessage="1">
          <x14:formula1>
            <xm:f>水管洁具类后台!$G$4:$G$11</xm:f>
          </x14:formula1>
          <xm:sqref>G4:G23</xm:sqref>
        </x14:dataValidation>
        <x14:dataValidation type="list" allowBlank="1" showInputMessage="1" showErrorMessage="1">
          <x14:formula1>
            <xm:f>水管洁具类后台!$D$4:$D$10</xm:f>
          </x14:formula1>
          <xm:sqref>D4:D23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88"/>
  <sheetViews>
    <sheetView topLeftCell="B1" workbookViewId="0">
      <pane ySplit="3" topLeftCell="A4" activePane="bottomLeft" state="frozen"/>
      <selection pane="bottomLeft" activeCell="M16" sqref="M16"/>
    </sheetView>
  </sheetViews>
  <sheetFormatPr baseColWidth="10" defaultColWidth="8.83203125" defaultRowHeight="28" customHeight="1" x14ac:dyDescent="0.2"/>
  <cols>
    <col min="1" max="1" width="1.33203125" style="27" customWidth="1"/>
    <col min="2" max="2" width="6.1640625" style="27" customWidth="1"/>
    <col min="3" max="3" width="15.83203125" style="27" customWidth="1"/>
    <col min="4" max="4" width="15.33203125" style="27" customWidth="1"/>
    <col min="5" max="5" width="21.6640625" style="27" customWidth="1"/>
    <col min="6" max="6" width="43" style="27" customWidth="1"/>
    <col min="7" max="10" width="8.83203125" style="27"/>
    <col min="11" max="11" width="7" style="27" customWidth="1"/>
    <col min="12" max="12" width="5.33203125" style="27" customWidth="1"/>
    <col min="13" max="13" width="53.33203125" style="27" customWidth="1"/>
    <col min="14" max="16384" width="8.83203125" style="27"/>
  </cols>
  <sheetData>
    <row r="1" spans="2:10" ht="7.5" customHeight="1" x14ac:dyDescent="0.2"/>
    <row r="2" spans="2:10" ht="34.5" customHeight="1" x14ac:dyDescent="0.2">
      <c r="B2" s="366" t="s">
        <v>969</v>
      </c>
      <c r="C2" s="366"/>
      <c r="D2" s="366"/>
      <c r="E2" s="366"/>
      <c r="F2" s="366"/>
      <c r="G2" s="366"/>
      <c r="H2" s="366"/>
      <c r="I2" s="366"/>
      <c r="J2" s="366"/>
    </row>
    <row r="3" spans="2:10" ht="26.25" customHeight="1" x14ac:dyDescent="0.2">
      <c r="B3" s="23" t="s">
        <v>0</v>
      </c>
      <c r="C3" s="23" t="s">
        <v>917</v>
      </c>
      <c r="D3" s="23" t="s">
        <v>186</v>
      </c>
      <c r="E3" s="23" t="s">
        <v>459</v>
      </c>
      <c r="F3" s="23" t="s">
        <v>942</v>
      </c>
      <c r="G3" s="23" t="s">
        <v>183</v>
      </c>
      <c r="H3" s="23" t="s">
        <v>182</v>
      </c>
      <c r="I3" s="23" t="s">
        <v>184</v>
      </c>
      <c r="J3" s="23" t="s">
        <v>185</v>
      </c>
    </row>
    <row r="4" spans="2:10" ht="25" customHeight="1" x14ac:dyDescent="0.2">
      <c r="B4" s="27">
        <v>1</v>
      </c>
      <c r="C4" s="22" t="s">
        <v>947</v>
      </c>
      <c r="D4" s="27" t="s">
        <v>35</v>
      </c>
      <c r="E4" s="22"/>
      <c r="F4" s="22" t="s">
        <v>958</v>
      </c>
      <c r="G4" s="27" t="s">
        <v>400</v>
      </c>
    </row>
    <row r="5" spans="2:10" ht="25" customHeight="1" x14ac:dyDescent="0.2">
      <c r="B5" s="27">
        <v>2</v>
      </c>
      <c r="C5" s="22" t="s">
        <v>948</v>
      </c>
      <c r="D5" s="27" t="s">
        <v>36</v>
      </c>
      <c r="E5" s="22"/>
      <c r="F5" s="22" t="s">
        <v>950</v>
      </c>
      <c r="G5" s="27" t="s">
        <v>403</v>
      </c>
    </row>
    <row r="6" spans="2:10" ht="25" customHeight="1" x14ac:dyDescent="0.2">
      <c r="B6" s="27">
        <v>3</v>
      </c>
      <c r="C6" s="22" t="s">
        <v>949</v>
      </c>
      <c r="D6" s="27" t="s">
        <v>713</v>
      </c>
      <c r="E6" s="22"/>
      <c r="F6" s="22" t="s">
        <v>952</v>
      </c>
      <c r="G6" s="27" t="s">
        <v>405</v>
      </c>
    </row>
    <row r="7" spans="2:10" ht="25" customHeight="1" x14ac:dyDescent="0.2">
      <c r="B7" s="27">
        <v>4</v>
      </c>
      <c r="C7" s="22" t="s">
        <v>960</v>
      </c>
      <c r="D7" s="27" t="s">
        <v>711</v>
      </c>
      <c r="E7" s="26"/>
      <c r="F7" s="22" t="s">
        <v>951</v>
      </c>
      <c r="G7" s="27" t="s">
        <v>406</v>
      </c>
    </row>
    <row r="8" spans="2:10" ht="25" customHeight="1" x14ac:dyDescent="0.2">
      <c r="B8" s="27">
        <v>5</v>
      </c>
      <c r="C8" s="22" t="s">
        <v>13</v>
      </c>
      <c r="D8" s="27" t="s">
        <v>398</v>
      </c>
      <c r="E8" s="26"/>
      <c r="F8" s="22" t="s">
        <v>953</v>
      </c>
      <c r="G8" s="2" t="s">
        <v>714</v>
      </c>
    </row>
    <row r="9" spans="2:10" ht="25" customHeight="1" x14ac:dyDescent="0.2">
      <c r="B9" s="27">
        <v>6</v>
      </c>
      <c r="C9" s="22" t="s">
        <v>961</v>
      </c>
      <c r="D9" s="27" t="s">
        <v>709</v>
      </c>
      <c r="E9" s="22"/>
      <c r="F9" s="22" t="s">
        <v>954</v>
      </c>
      <c r="G9" s="27" t="s">
        <v>407</v>
      </c>
    </row>
    <row r="10" spans="2:10" ht="25" customHeight="1" x14ac:dyDescent="0.2">
      <c r="B10" s="27">
        <v>7</v>
      </c>
      <c r="C10" s="22" t="s">
        <v>962</v>
      </c>
      <c r="E10" s="22"/>
      <c r="F10" s="22" t="s">
        <v>955</v>
      </c>
      <c r="G10" s="27" t="s">
        <v>970</v>
      </c>
    </row>
    <row r="11" spans="2:10" ht="25" customHeight="1" x14ac:dyDescent="0.2">
      <c r="B11" s="27">
        <v>8</v>
      </c>
      <c r="C11" s="22" t="s">
        <v>967</v>
      </c>
      <c r="E11" s="22"/>
      <c r="F11" s="22" t="s">
        <v>956</v>
      </c>
    </row>
    <row r="12" spans="2:10" ht="25" customHeight="1" x14ac:dyDescent="0.2">
      <c r="B12" s="27">
        <v>9</v>
      </c>
      <c r="C12" s="22" t="s">
        <v>968</v>
      </c>
      <c r="E12" s="22"/>
      <c r="F12" s="22" t="s">
        <v>957</v>
      </c>
    </row>
    <row r="13" spans="2:10" ht="25" customHeight="1" x14ac:dyDescent="0.2">
      <c r="B13" s="27">
        <v>10</v>
      </c>
      <c r="C13" s="22" t="s">
        <v>708</v>
      </c>
      <c r="E13" s="22"/>
      <c r="F13" s="22" t="s">
        <v>305</v>
      </c>
    </row>
    <row r="14" spans="2:10" ht="25" customHeight="1" x14ac:dyDescent="0.2">
      <c r="B14" s="27">
        <v>11</v>
      </c>
      <c r="C14" s="22"/>
      <c r="E14" s="22"/>
      <c r="F14" s="22" t="s">
        <v>306</v>
      </c>
    </row>
    <row r="15" spans="2:10" ht="25" customHeight="1" x14ac:dyDescent="0.2">
      <c r="B15" s="27">
        <v>12</v>
      </c>
      <c r="C15" s="22"/>
      <c r="E15" s="22"/>
      <c r="F15" s="22" t="s">
        <v>325</v>
      </c>
    </row>
    <row r="16" spans="2:10" ht="25" customHeight="1" x14ac:dyDescent="0.2">
      <c r="B16" s="27">
        <v>13</v>
      </c>
      <c r="C16" s="22"/>
      <c r="E16" s="22"/>
      <c r="F16" s="22" t="s">
        <v>326</v>
      </c>
    </row>
    <row r="17" spans="2:6" ht="25" customHeight="1" x14ac:dyDescent="0.2">
      <c r="B17" s="27">
        <v>14</v>
      </c>
      <c r="C17" s="22"/>
      <c r="E17" s="22"/>
      <c r="F17" s="22" t="s">
        <v>329</v>
      </c>
    </row>
    <row r="18" spans="2:6" ht="25" customHeight="1" x14ac:dyDescent="0.2">
      <c r="B18" s="27">
        <v>15</v>
      </c>
      <c r="C18" s="22"/>
      <c r="E18" s="22"/>
      <c r="F18" s="22" t="s">
        <v>324</v>
      </c>
    </row>
    <row r="19" spans="2:6" ht="25" customHeight="1" x14ac:dyDescent="0.2">
      <c r="B19" s="27">
        <v>16</v>
      </c>
      <c r="C19" s="22"/>
      <c r="E19" s="22"/>
      <c r="F19" s="22" t="s">
        <v>959</v>
      </c>
    </row>
    <row r="20" spans="2:6" ht="25" customHeight="1" x14ac:dyDescent="0.2">
      <c r="B20" s="27">
        <v>17</v>
      </c>
      <c r="C20" s="22"/>
      <c r="E20" s="22"/>
      <c r="F20" s="22" t="s">
        <v>966</v>
      </c>
    </row>
    <row r="21" spans="2:6" ht="25" customHeight="1" x14ac:dyDescent="0.2">
      <c r="B21" s="27">
        <v>18</v>
      </c>
      <c r="C21" s="22"/>
      <c r="E21" s="22"/>
      <c r="F21" s="22" t="s">
        <v>965</v>
      </c>
    </row>
    <row r="22" spans="2:6" ht="25" customHeight="1" x14ac:dyDescent="0.2">
      <c r="B22" s="27">
        <v>19</v>
      </c>
      <c r="C22" s="22"/>
      <c r="E22" s="22"/>
      <c r="F22" s="22" t="s">
        <v>964</v>
      </c>
    </row>
    <row r="23" spans="2:6" ht="25" customHeight="1" x14ac:dyDescent="0.2">
      <c r="B23" s="27">
        <v>20</v>
      </c>
      <c r="C23" s="22"/>
      <c r="E23" s="22"/>
      <c r="F23" s="22" t="s">
        <v>963</v>
      </c>
    </row>
    <row r="24" spans="2:6" ht="25" customHeight="1" x14ac:dyDescent="0.2">
      <c r="B24" s="27">
        <v>21</v>
      </c>
      <c r="C24" s="22"/>
      <c r="F24" s="22" t="s">
        <v>314</v>
      </c>
    </row>
    <row r="25" spans="2:6" ht="25" customHeight="1" x14ac:dyDescent="0.2">
      <c r="C25" s="22"/>
    </row>
    <row r="26" spans="2:6" ht="25" customHeight="1" x14ac:dyDescent="0.2">
      <c r="C26" s="22"/>
    </row>
    <row r="27" spans="2:6" ht="25" customHeight="1" x14ac:dyDescent="0.2">
      <c r="C27" s="22"/>
    </row>
    <row r="28" spans="2:6" ht="25" customHeight="1" x14ac:dyDescent="0.2">
      <c r="C28" s="22"/>
    </row>
    <row r="29" spans="2:6" ht="25" customHeight="1" x14ac:dyDescent="0.2"/>
    <row r="30" spans="2:6" ht="25" customHeight="1" x14ac:dyDescent="0.2"/>
    <row r="31" spans="2:6" ht="25" customHeight="1" x14ac:dyDescent="0.2"/>
    <row r="32" spans="2:6" ht="25" customHeight="1" x14ac:dyDescent="0.2"/>
    <row r="33" ht="25" customHeight="1" x14ac:dyDescent="0.2"/>
    <row r="34" ht="25" customHeight="1" x14ac:dyDescent="0.2"/>
    <row r="35" ht="25" customHeight="1" x14ac:dyDescent="0.2"/>
    <row r="36" ht="25" customHeight="1" x14ac:dyDescent="0.2"/>
    <row r="37" ht="25" customHeight="1" x14ac:dyDescent="0.2"/>
    <row r="38" ht="25" customHeight="1" x14ac:dyDescent="0.2"/>
    <row r="39" ht="25" customHeight="1" x14ac:dyDescent="0.2"/>
    <row r="40" ht="25" customHeight="1" x14ac:dyDescent="0.2"/>
    <row r="41" ht="25" customHeight="1" x14ac:dyDescent="0.2"/>
    <row r="42" ht="25" customHeight="1" x14ac:dyDescent="0.2"/>
    <row r="43" ht="25" customHeight="1" x14ac:dyDescent="0.2"/>
    <row r="44" ht="25" customHeight="1" x14ac:dyDescent="0.2"/>
    <row r="45" ht="25" customHeight="1" x14ac:dyDescent="0.2"/>
    <row r="46" ht="25" customHeight="1" x14ac:dyDescent="0.2"/>
    <row r="47" ht="25" customHeight="1" x14ac:dyDescent="0.2"/>
    <row r="48" ht="25" customHeight="1" x14ac:dyDescent="0.2"/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  <row r="86" ht="25" customHeight="1" x14ac:dyDescent="0.2"/>
    <row r="87" ht="25" customHeight="1" x14ac:dyDescent="0.2"/>
    <row r="88" ht="25" customHeight="1" x14ac:dyDescent="0.2"/>
  </sheetData>
  <mergeCells count="1">
    <mergeCell ref="B2:J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材料出售类后台!$J$4:$J$11</xm:f>
          </x14:formula1>
          <xm:sqref>G10:G11</xm:sqref>
        </x14:dataValidation>
      </x14:dataValidations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88"/>
  <sheetViews>
    <sheetView topLeftCell="B1" workbookViewId="0">
      <pane ySplit="3" topLeftCell="A4" activePane="bottomLeft" state="frozen"/>
      <selection pane="bottomLeft" activeCell="J12" sqref="J12"/>
    </sheetView>
  </sheetViews>
  <sheetFormatPr baseColWidth="10" defaultColWidth="8.83203125" defaultRowHeight="28" customHeight="1" x14ac:dyDescent="0.2"/>
  <cols>
    <col min="1" max="1" width="1.33203125" style="27" customWidth="1"/>
    <col min="2" max="2" width="6.1640625" style="27" customWidth="1"/>
    <col min="3" max="3" width="15.83203125" style="22" customWidth="1"/>
    <col min="4" max="4" width="12.1640625" style="27" customWidth="1"/>
    <col min="5" max="5" width="21.6640625" style="27" customWidth="1"/>
    <col min="6" max="6" width="34.1640625" style="27" customWidth="1"/>
    <col min="7" max="10" width="8.83203125" style="27"/>
    <col min="11" max="11" width="7" style="27" customWidth="1"/>
    <col min="12" max="12" width="5.33203125" style="27" customWidth="1"/>
    <col min="13" max="13" width="53.33203125" style="27" customWidth="1"/>
    <col min="14" max="16384" width="8.83203125" style="27"/>
  </cols>
  <sheetData>
    <row r="1" spans="2:10" ht="7.5" customHeight="1" x14ac:dyDescent="0.2"/>
    <row r="2" spans="2:10" ht="34.5" customHeight="1" x14ac:dyDescent="0.2">
      <c r="B2" s="366" t="s">
        <v>1037</v>
      </c>
      <c r="C2" s="366"/>
      <c r="D2" s="366"/>
      <c r="E2" s="366"/>
      <c r="F2" s="366"/>
      <c r="G2" s="366"/>
      <c r="H2" s="366"/>
      <c r="I2" s="366"/>
      <c r="J2" s="366"/>
    </row>
    <row r="3" spans="2:10" ht="26.25" customHeight="1" x14ac:dyDescent="0.2">
      <c r="B3" s="23" t="s">
        <v>0</v>
      </c>
      <c r="C3" s="23" t="s">
        <v>1023</v>
      </c>
      <c r="D3" s="23" t="s">
        <v>186</v>
      </c>
      <c r="E3" s="23" t="s">
        <v>459</v>
      </c>
      <c r="F3" s="23" t="s">
        <v>942</v>
      </c>
      <c r="G3" s="23" t="s">
        <v>183</v>
      </c>
      <c r="H3" s="23" t="s">
        <v>182</v>
      </c>
      <c r="I3" s="23" t="s">
        <v>184</v>
      </c>
      <c r="J3" s="23" t="s">
        <v>185</v>
      </c>
    </row>
    <row r="4" spans="2:10" ht="25" customHeight="1" x14ac:dyDescent="0.2">
      <c r="B4" s="27">
        <v>1</v>
      </c>
      <c r="C4" s="22" t="s">
        <v>192</v>
      </c>
      <c r="D4" s="27" t="s">
        <v>35</v>
      </c>
      <c r="F4" s="22"/>
      <c r="G4" s="27" t="s">
        <v>400</v>
      </c>
    </row>
    <row r="5" spans="2:10" ht="25" customHeight="1" x14ac:dyDescent="0.2">
      <c r="B5" s="27">
        <v>2</v>
      </c>
      <c r="C5" s="22" t="s">
        <v>1040</v>
      </c>
      <c r="D5" s="27" t="s">
        <v>36</v>
      </c>
      <c r="E5" s="22"/>
      <c r="F5" s="22"/>
      <c r="G5" s="27" t="s">
        <v>403</v>
      </c>
    </row>
    <row r="6" spans="2:10" ht="25" customHeight="1" x14ac:dyDescent="0.2">
      <c r="B6" s="27">
        <v>3</v>
      </c>
      <c r="C6" s="22" t="s">
        <v>1039</v>
      </c>
      <c r="E6" s="22"/>
      <c r="F6" s="22"/>
      <c r="G6" s="27" t="s">
        <v>405</v>
      </c>
    </row>
    <row r="7" spans="2:10" ht="25" customHeight="1" x14ac:dyDescent="0.2">
      <c r="B7" s="27">
        <v>4</v>
      </c>
      <c r="C7" s="22" t="s">
        <v>1042</v>
      </c>
      <c r="E7" s="22"/>
      <c r="F7" s="22"/>
      <c r="G7" s="27" t="s">
        <v>406</v>
      </c>
    </row>
    <row r="8" spans="2:10" ht="25" customHeight="1" x14ac:dyDescent="0.2">
      <c r="B8" s="27">
        <v>5</v>
      </c>
      <c r="C8" s="22" t="s">
        <v>1038</v>
      </c>
      <c r="F8" s="22"/>
      <c r="G8" s="2" t="s">
        <v>714</v>
      </c>
    </row>
    <row r="9" spans="2:10" ht="25" customHeight="1" x14ac:dyDescent="0.2">
      <c r="B9" s="27">
        <v>6</v>
      </c>
      <c r="E9" s="22"/>
      <c r="F9" s="22"/>
      <c r="G9" s="27" t="s">
        <v>407</v>
      </c>
    </row>
    <row r="10" spans="2:10" ht="25" customHeight="1" x14ac:dyDescent="0.2">
      <c r="B10" s="27">
        <v>7</v>
      </c>
      <c r="E10" s="22"/>
      <c r="F10" s="22"/>
      <c r="G10" s="27" t="s">
        <v>970</v>
      </c>
    </row>
    <row r="11" spans="2:10" ht="25" customHeight="1" x14ac:dyDescent="0.2">
      <c r="B11" s="27">
        <v>8</v>
      </c>
      <c r="E11" s="22"/>
      <c r="F11" s="22"/>
    </row>
    <row r="12" spans="2:10" ht="25" customHeight="1" x14ac:dyDescent="0.2">
      <c r="B12" s="27">
        <v>9</v>
      </c>
      <c r="F12" s="22"/>
    </row>
    <row r="13" spans="2:10" ht="25" customHeight="1" x14ac:dyDescent="0.2">
      <c r="B13" s="27">
        <v>10</v>
      </c>
      <c r="E13" s="22"/>
      <c r="F13" s="22"/>
    </row>
    <row r="14" spans="2:10" ht="25" customHeight="1" x14ac:dyDescent="0.2">
      <c r="B14" s="27">
        <v>11</v>
      </c>
      <c r="E14" s="22"/>
      <c r="F14" s="22"/>
    </row>
    <row r="15" spans="2:10" ht="25" customHeight="1" x14ac:dyDescent="0.2">
      <c r="B15" s="27">
        <v>12</v>
      </c>
      <c r="E15" s="22"/>
      <c r="F15" s="22"/>
    </row>
    <row r="16" spans="2:10" ht="25" customHeight="1" x14ac:dyDescent="0.2">
      <c r="B16" s="27">
        <v>13</v>
      </c>
      <c r="F16" s="22"/>
    </row>
    <row r="17" spans="2:6" ht="25" customHeight="1" x14ac:dyDescent="0.2">
      <c r="B17" s="27">
        <v>14</v>
      </c>
      <c r="E17" s="22"/>
      <c r="F17" s="22"/>
    </row>
    <row r="18" spans="2:6" ht="25" customHeight="1" x14ac:dyDescent="0.2">
      <c r="B18" s="27">
        <v>15</v>
      </c>
      <c r="E18" s="22"/>
      <c r="F18" s="22"/>
    </row>
    <row r="19" spans="2:6" ht="25" customHeight="1" x14ac:dyDescent="0.2">
      <c r="B19" s="27">
        <v>16</v>
      </c>
      <c r="E19" s="22"/>
      <c r="F19" s="22"/>
    </row>
    <row r="20" spans="2:6" ht="25" customHeight="1" x14ac:dyDescent="0.2">
      <c r="B20" s="27">
        <v>17</v>
      </c>
      <c r="F20" s="22"/>
    </row>
    <row r="21" spans="2:6" ht="25" customHeight="1" x14ac:dyDescent="0.2">
      <c r="B21" s="27">
        <v>18</v>
      </c>
      <c r="E21" s="22"/>
      <c r="F21" s="22"/>
    </row>
    <row r="22" spans="2:6" ht="25" customHeight="1" x14ac:dyDescent="0.2">
      <c r="B22" s="27">
        <v>19</v>
      </c>
      <c r="E22" s="22"/>
      <c r="F22" s="22"/>
    </row>
    <row r="23" spans="2:6" ht="25" customHeight="1" x14ac:dyDescent="0.2">
      <c r="B23" s="27">
        <v>20</v>
      </c>
      <c r="E23" s="22"/>
      <c r="F23" s="22"/>
    </row>
    <row r="24" spans="2:6" ht="25" customHeight="1" x14ac:dyDescent="0.2">
      <c r="B24" s="27">
        <v>21</v>
      </c>
      <c r="E24" s="22"/>
      <c r="F24" s="22"/>
    </row>
    <row r="25" spans="2:6" ht="25" customHeight="1" x14ac:dyDescent="0.2">
      <c r="E25" s="22"/>
      <c r="F25" s="22"/>
    </row>
    <row r="26" spans="2:6" ht="25" customHeight="1" x14ac:dyDescent="0.2">
      <c r="F26" s="22"/>
    </row>
    <row r="27" spans="2:6" ht="25" customHeight="1" x14ac:dyDescent="0.2">
      <c r="F27" s="22"/>
    </row>
    <row r="28" spans="2:6" ht="25" customHeight="1" x14ac:dyDescent="0.2">
      <c r="F28" s="22"/>
    </row>
    <row r="29" spans="2:6" ht="25" customHeight="1" x14ac:dyDescent="0.2">
      <c r="F29" s="22"/>
    </row>
    <row r="30" spans="2:6" ht="25" customHeight="1" x14ac:dyDescent="0.2"/>
    <row r="31" spans="2:6" ht="25" customHeight="1" x14ac:dyDescent="0.2">
      <c r="E31" s="22"/>
    </row>
    <row r="32" spans="2:6" ht="25" customHeight="1" x14ac:dyDescent="0.2">
      <c r="E32" s="22"/>
    </row>
    <row r="33" spans="5:5" ht="25" customHeight="1" x14ac:dyDescent="0.2">
      <c r="E33" s="22"/>
    </row>
    <row r="34" spans="5:5" ht="25" customHeight="1" x14ac:dyDescent="0.2"/>
    <row r="35" spans="5:5" ht="25" customHeight="1" x14ac:dyDescent="0.2"/>
    <row r="36" spans="5:5" ht="25" customHeight="1" x14ac:dyDescent="0.2"/>
    <row r="37" spans="5:5" ht="25" customHeight="1" x14ac:dyDescent="0.2"/>
    <row r="38" spans="5:5" ht="25" customHeight="1" x14ac:dyDescent="0.2"/>
    <row r="39" spans="5:5" ht="25" customHeight="1" x14ac:dyDescent="0.2"/>
    <row r="40" spans="5:5" ht="25" customHeight="1" x14ac:dyDescent="0.2"/>
    <row r="41" spans="5:5" ht="25" customHeight="1" x14ac:dyDescent="0.2"/>
    <row r="42" spans="5:5" ht="25" customHeight="1" x14ac:dyDescent="0.2"/>
    <row r="43" spans="5:5" ht="25" customHeight="1" x14ac:dyDescent="0.2"/>
    <row r="44" spans="5:5" ht="25" customHeight="1" x14ac:dyDescent="0.2"/>
    <row r="45" spans="5:5" ht="25" customHeight="1" x14ac:dyDescent="0.2"/>
    <row r="46" spans="5:5" ht="25" customHeight="1" x14ac:dyDescent="0.2"/>
    <row r="47" spans="5:5" ht="25" customHeight="1" x14ac:dyDescent="0.2"/>
    <row r="48" spans="5:5" ht="25" customHeight="1" x14ac:dyDescent="0.2"/>
    <row r="49" ht="25" customHeight="1" x14ac:dyDescent="0.2"/>
    <row r="50" ht="25" customHeight="1" x14ac:dyDescent="0.2"/>
    <row r="51" ht="25" customHeight="1" x14ac:dyDescent="0.2"/>
    <row r="52" ht="25" customHeight="1" x14ac:dyDescent="0.2"/>
    <row r="53" ht="25" customHeight="1" x14ac:dyDescent="0.2"/>
    <row r="54" ht="25" customHeight="1" x14ac:dyDescent="0.2"/>
    <row r="55" ht="25" customHeight="1" x14ac:dyDescent="0.2"/>
    <row r="56" ht="25" customHeight="1" x14ac:dyDescent="0.2"/>
    <row r="57" ht="25" customHeight="1" x14ac:dyDescent="0.2"/>
    <row r="58" ht="25" customHeight="1" x14ac:dyDescent="0.2"/>
    <row r="59" ht="25" customHeight="1" x14ac:dyDescent="0.2"/>
    <row r="60" ht="25" customHeight="1" x14ac:dyDescent="0.2"/>
    <row r="61" ht="25" customHeight="1" x14ac:dyDescent="0.2"/>
    <row r="62" ht="25" customHeight="1" x14ac:dyDescent="0.2"/>
    <row r="63" ht="25" customHeight="1" x14ac:dyDescent="0.2"/>
    <row r="64" ht="25" customHeight="1" x14ac:dyDescent="0.2"/>
    <row r="65" ht="25" customHeight="1" x14ac:dyDescent="0.2"/>
    <row r="66" ht="25" customHeight="1" x14ac:dyDescent="0.2"/>
    <row r="67" ht="25" customHeight="1" x14ac:dyDescent="0.2"/>
    <row r="68" ht="25" customHeight="1" x14ac:dyDescent="0.2"/>
    <row r="69" ht="25" customHeight="1" x14ac:dyDescent="0.2"/>
    <row r="70" ht="25" customHeight="1" x14ac:dyDescent="0.2"/>
    <row r="71" ht="25" customHeight="1" x14ac:dyDescent="0.2"/>
    <row r="72" ht="25" customHeight="1" x14ac:dyDescent="0.2"/>
    <row r="73" ht="25" customHeight="1" x14ac:dyDescent="0.2"/>
    <row r="74" ht="25" customHeight="1" x14ac:dyDescent="0.2"/>
    <row r="75" ht="25" customHeight="1" x14ac:dyDescent="0.2"/>
    <row r="76" ht="25" customHeight="1" x14ac:dyDescent="0.2"/>
    <row r="77" ht="25" customHeight="1" x14ac:dyDescent="0.2"/>
    <row r="78" ht="25" customHeight="1" x14ac:dyDescent="0.2"/>
    <row r="79" ht="25" customHeight="1" x14ac:dyDescent="0.2"/>
    <row r="80" ht="25" customHeight="1" x14ac:dyDescent="0.2"/>
    <row r="81" ht="25" customHeight="1" x14ac:dyDescent="0.2"/>
    <row r="82" ht="25" customHeight="1" x14ac:dyDescent="0.2"/>
    <row r="83" ht="25" customHeight="1" x14ac:dyDescent="0.2"/>
    <row r="84" ht="25" customHeight="1" x14ac:dyDescent="0.2"/>
    <row r="85" ht="25" customHeight="1" x14ac:dyDescent="0.2"/>
    <row r="86" ht="25" customHeight="1" x14ac:dyDescent="0.2"/>
    <row r="87" ht="25" customHeight="1" x14ac:dyDescent="0.2"/>
    <row r="88" ht="25" customHeight="1" x14ac:dyDescent="0.2"/>
  </sheetData>
  <mergeCells count="1">
    <mergeCell ref="B2:J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材料出售类后台!$J$4:$J$11</xm:f>
          </x14:formula1>
          <xm:sqref>G10:G11</xm:sqref>
        </x14:dataValidation>
      </x14:dataValidations>
    </ext>
  </extLst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U400"/>
  <sheetViews>
    <sheetView topLeftCell="B1" workbookViewId="0">
      <pane ySplit="3" topLeftCell="A4" activePane="bottomLeft" state="frozen"/>
      <selection pane="bottomLeft" activeCell="I20" sqref="I20"/>
    </sheetView>
  </sheetViews>
  <sheetFormatPr baseColWidth="10" defaultColWidth="8.83203125" defaultRowHeight="28" customHeight="1" x14ac:dyDescent="0.2"/>
  <cols>
    <col min="1" max="1" width="1.33203125" style="25" customWidth="1"/>
    <col min="2" max="2" width="6.1640625" style="25" customWidth="1"/>
    <col min="3" max="4" width="11.6640625" style="25" customWidth="1"/>
    <col min="5" max="5" width="9.1640625" style="22" customWidth="1"/>
    <col min="6" max="6" width="23" style="25" customWidth="1"/>
    <col min="7" max="9" width="21.83203125" style="22" customWidth="1"/>
    <col min="10" max="13" width="8.83203125" style="25"/>
    <col min="14" max="14" width="7" style="25" customWidth="1"/>
    <col min="15" max="15" width="29" style="25" customWidth="1"/>
    <col min="16" max="16" width="19.1640625" style="25" customWidth="1"/>
    <col min="17" max="16384" width="8.83203125" style="25"/>
  </cols>
  <sheetData>
    <row r="1" spans="1:21" ht="7.5" customHeight="1" x14ac:dyDescent="0.2"/>
    <row r="2" spans="1:21" ht="34.5" customHeight="1" x14ac:dyDescent="0.2">
      <c r="B2" s="366" t="s">
        <v>462</v>
      </c>
      <c r="C2" s="366"/>
      <c r="D2" s="366"/>
      <c r="E2" s="366"/>
      <c r="F2" s="366"/>
      <c r="G2" s="366"/>
      <c r="H2" s="366"/>
      <c r="I2" s="366"/>
      <c r="J2" s="366"/>
      <c r="K2" s="366"/>
      <c r="L2" s="366"/>
      <c r="M2" s="366"/>
    </row>
    <row r="3" spans="1:21" ht="26.25" customHeight="1" x14ac:dyDescent="0.2">
      <c r="B3" s="23" t="s">
        <v>0</v>
      </c>
      <c r="C3" s="23" t="s">
        <v>460</v>
      </c>
      <c r="D3" s="23" t="s">
        <v>186</v>
      </c>
      <c r="E3" s="23" t="s">
        <v>699</v>
      </c>
      <c r="F3" s="23" t="s">
        <v>459</v>
      </c>
      <c r="G3" s="23" t="s">
        <v>738</v>
      </c>
      <c r="H3" s="23" t="s">
        <v>336</v>
      </c>
      <c r="I3" s="23" t="s">
        <v>740</v>
      </c>
      <c r="J3" s="23" t="s">
        <v>183</v>
      </c>
      <c r="K3" s="23" t="s">
        <v>182</v>
      </c>
      <c r="L3" s="23" t="s">
        <v>184</v>
      </c>
      <c r="M3" s="23" t="s">
        <v>185</v>
      </c>
      <c r="O3" s="25" t="s">
        <v>311</v>
      </c>
    </row>
    <row r="4" spans="1:21" ht="25" customHeight="1" x14ac:dyDescent="0.2">
      <c r="B4" s="25">
        <v>1</v>
      </c>
      <c r="C4" s="25" t="s">
        <v>136</v>
      </c>
      <c r="D4" s="25" t="s">
        <v>713</v>
      </c>
      <c r="E4" s="22" t="s">
        <v>702</v>
      </c>
      <c r="G4" s="22" t="s">
        <v>178</v>
      </c>
      <c r="H4" s="22" t="s">
        <v>725</v>
      </c>
      <c r="I4" s="22" t="s">
        <v>742</v>
      </c>
      <c r="J4" s="25" t="s">
        <v>400</v>
      </c>
    </row>
    <row r="5" spans="1:21" ht="25" customHeight="1" x14ac:dyDescent="0.2">
      <c r="B5" s="25">
        <v>2</v>
      </c>
      <c r="C5" s="25" t="s">
        <v>13</v>
      </c>
      <c r="D5" s="25" t="s">
        <v>711</v>
      </c>
      <c r="E5" s="22" t="s">
        <v>700</v>
      </c>
      <c r="G5" s="22" t="s">
        <v>179</v>
      </c>
      <c r="H5" s="22" t="s">
        <v>726</v>
      </c>
      <c r="I5" s="22" t="s">
        <v>743</v>
      </c>
      <c r="J5" s="25" t="s">
        <v>401</v>
      </c>
    </row>
    <row r="6" spans="1:21" ht="25" customHeight="1" x14ac:dyDescent="0.2">
      <c r="B6" s="25">
        <v>3</v>
      </c>
      <c r="C6" s="25" t="s">
        <v>134</v>
      </c>
      <c r="D6" s="25" t="s">
        <v>398</v>
      </c>
      <c r="E6" s="22" t="s">
        <v>703</v>
      </c>
      <c r="G6" s="22" t="s">
        <v>180</v>
      </c>
      <c r="H6" s="22" t="s">
        <v>338</v>
      </c>
      <c r="I6" s="22" t="s">
        <v>744</v>
      </c>
      <c r="J6" s="25" t="s">
        <v>403</v>
      </c>
    </row>
    <row r="7" spans="1:21" ht="25" customHeight="1" x14ac:dyDescent="0.2">
      <c r="B7" s="25">
        <v>4</v>
      </c>
      <c r="C7" s="25" t="s">
        <v>12</v>
      </c>
      <c r="D7" s="25" t="s">
        <v>709</v>
      </c>
      <c r="E7" s="22" t="s">
        <v>148</v>
      </c>
      <c r="G7" s="22" t="s">
        <v>181</v>
      </c>
      <c r="H7" s="22" t="s">
        <v>718</v>
      </c>
      <c r="I7" s="22" t="s">
        <v>746</v>
      </c>
      <c r="J7" s="25" t="s">
        <v>405</v>
      </c>
    </row>
    <row r="8" spans="1:21" ht="25" customHeight="1" x14ac:dyDescent="0.2">
      <c r="B8" s="25">
        <v>5</v>
      </c>
      <c r="C8" s="25" t="s">
        <v>15</v>
      </c>
      <c r="E8" s="22" t="s">
        <v>704</v>
      </c>
      <c r="G8" s="22" t="s">
        <v>464</v>
      </c>
      <c r="H8" s="22" t="s">
        <v>727</v>
      </c>
      <c r="I8" s="22" t="s">
        <v>715</v>
      </c>
      <c r="J8" s="25" t="s">
        <v>406</v>
      </c>
    </row>
    <row r="9" spans="1:21" ht="25" customHeight="1" x14ac:dyDescent="0.2">
      <c r="B9" s="25">
        <v>6</v>
      </c>
      <c r="C9" s="25" t="s">
        <v>131</v>
      </c>
      <c r="E9" s="22" t="s">
        <v>142</v>
      </c>
      <c r="G9" s="22" t="s">
        <v>465</v>
      </c>
      <c r="H9" s="22" t="s">
        <v>719</v>
      </c>
      <c r="I9" s="6" t="s">
        <v>834</v>
      </c>
      <c r="J9" s="25" t="s">
        <v>407</v>
      </c>
    </row>
    <row r="10" spans="1:21" ht="25" customHeight="1" x14ac:dyDescent="0.2">
      <c r="B10" s="25">
        <v>7</v>
      </c>
      <c r="C10" s="25" t="s">
        <v>708</v>
      </c>
      <c r="E10" s="22" t="s">
        <v>706</v>
      </c>
      <c r="G10" s="22" t="s">
        <v>466</v>
      </c>
      <c r="H10" s="22" t="s">
        <v>720</v>
      </c>
      <c r="J10" s="25" t="s">
        <v>714</v>
      </c>
    </row>
    <row r="11" spans="1:21" ht="25" customHeight="1" x14ac:dyDescent="0.2">
      <c r="B11" s="25">
        <v>8</v>
      </c>
      <c r="E11" s="22" t="s">
        <v>707</v>
      </c>
      <c r="G11" s="22" t="s">
        <v>467</v>
      </c>
      <c r="H11" s="22" t="s">
        <v>728</v>
      </c>
    </row>
    <row r="12" spans="1:21" ht="25" customHeight="1" x14ac:dyDescent="0.2">
      <c r="B12" s="25">
        <v>9</v>
      </c>
      <c r="E12" s="22" t="s">
        <v>705</v>
      </c>
      <c r="G12" s="22" t="s">
        <v>468</v>
      </c>
      <c r="H12" s="22" t="s">
        <v>729</v>
      </c>
    </row>
    <row r="13" spans="1:21" ht="25" customHeight="1" x14ac:dyDescent="0.2">
      <c r="B13" s="25">
        <v>10</v>
      </c>
      <c r="E13" s="22" t="s">
        <v>708</v>
      </c>
      <c r="G13" s="22" t="s">
        <v>469</v>
      </c>
      <c r="H13" s="22" t="s">
        <v>730</v>
      </c>
    </row>
    <row r="14" spans="1:21" s="22" customFormat="1" ht="25" customHeight="1" x14ac:dyDescent="0.2">
      <c r="A14" s="25"/>
      <c r="B14" s="25">
        <v>11</v>
      </c>
      <c r="C14" s="25"/>
      <c r="D14" s="25"/>
      <c r="F14" s="25"/>
      <c r="G14" s="22" t="s">
        <v>470</v>
      </c>
      <c r="H14" s="22" t="s">
        <v>731</v>
      </c>
      <c r="J14" s="25"/>
      <c r="K14" s="25"/>
      <c r="L14" s="25"/>
      <c r="M14" s="25"/>
      <c r="N14" s="25"/>
      <c r="O14" s="25"/>
      <c r="P14" s="25"/>
      <c r="Q14" s="25"/>
      <c r="R14" s="25"/>
      <c r="S14" s="25"/>
      <c r="T14" s="25"/>
      <c r="U14" s="25"/>
    </row>
    <row r="15" spans="1:21" s="22" customFormat="1" ht="25" customHeight="1" x14ac:dyDescent="0.2">
      <c r="A15" s="25"/>
      <c r="B15" s="25">
        <v>12</v>
      </c>
      <c r="C15" s="25"/>
      <c r="D15" s="25"/>
      <c r="F15" s="25"/>
      <c r="G15" s="22" t="s">
        <v>471</v>
      </c>
      <c r="H15" s="22" t="s">
        <v>343</v>
      </c>
      <c r="J15" s="25"/>
      <c r="K15" s="25"/>
      <c r="L15" s="25"/>
      <c r="M15" s="25"/>
      <c r="N15" s="25"/>
      <c r="O15" s="25"/>
      <c r="P15" s="25"/>
      <c r="Q15" s="25"/>
      <c r="R15" s="25"/>
      <c r="S15" s="25"/>
      <c r="T15" s="25"/>
      <c r="U15" s="25"/>
    </row>
    <row r="16" spans="1:21" ht="25" customHeight="1" x14ac:dyDescent="0.2">
      <c r="G16" s="22" t="s">
        <v>472</v>
      </c>
      <c r="H16" s="22" t="s">
        <v>732</v>
      </c>
    </row>
    <row r="17" spans="1:21" ht="25" customHeight="1" x14ac:dyDescent="0.2">
      <c r="G17" s="22" t="s">
        <v>473</v>
      </c>
      <c r="H17" s="22" t="s">
        <v>733</v>
      </c>
    </row>
    <row r="18" spans="1:21" ht="25" customHeight="1" x14ac:dyDescent="0.2">
      <c r="G18" s="22" t="s">
        <v>474</v>
      </c>
      <c r="H18" s="22" t="s">
        <v>734</v>
      </c>
    </row>
    <row r="19" spans="1:21" s="22" customFormat="1" ht="25" customHeight="1" x14ac:dyDescent="0.2">
      <c r="A19" s="25"/>
      <c r="B19" s="25"/>
      <c r="C19" s="25"/>
      <c r="D19" s="25"/>
      <c r="F19" s="25"/>
      <c r="G19" s="22" t="s">
        <v>475</v>
      </c>
      <c r="H19" s="22" t="s">
        <v>735</v>
      </c>
      <c r="J19" s="25"/>
      <c r="K19" s="25"/>
      <c r="L19" s="25"/>
      <c r="M19" s="25"/>
      <c r="N19" s="25"/>
      <c r="O19" s="25"/>
      <c r="P19" s="25"/>
      <c r="Q19" s="25"/>
      <c r="R19" s="25"/>
      <c r="S19" s="25"/>
      <c r="T19" s="25"/>
      <c r="U19" s="25"/>
    </row>
    <row r="20" spans="1:21" s="22" customFormat="1" ht="25" customHeight="1" x14ac:dyDescent="0.2">
      <c r="A20" s="25"/>
      <c r="B20" s="25"/>
      <c r="C20" s="25"/>
      <c r="D20" s="25"/>
      <c r="F20" s="25"/>
      <c r="G20" s="22" t="s">
        <v>476</v>
      </c>
      <c r="H20" s="22" t="s">
        <v>722</v>
      </c>
      <c r="J20" s="25"/>
      <c r="K20" s="25"/>
      <c r="L20" s="25"/>
      <c r="M20" s="25"/>
      <c r="N20" s="25"/>
      <c r="O20" s="25"/>
      <c r="P20" s="25"/>
      <c r="Q20" s="25"/>
      <c r="R20" s="25"/>
      <c r="S20" s="25"/>
      <c r="T20" s="25"/>
      <c r="U20" s="25"/>
    </row>
    <row r="21" spans="1:21" s="22" customFormat="1" ht="25" customHeight="1" x14ac:dyDescent="0.2">
      <c r="A21" s="25"/>
      <c r="B21" s="25"/>
      <c r="C21" s="25"/>
      <c r="D21" s="25"/>
      <c r="F21" s="25"/>
      <c r="G21" s="22" t="s">
        <v>477</v>
      </c>
      <c r="H21" s="22" t="s">
        <v>721</v>
      </c>
      <c r="J21" s="25"/>
      <c r="K21" s="25"/>
      <c r="L21" s="25"/>
      <c r="M21" s="25"/>
      <c r="N21" s="25"/>
      <c r="O21" s="25"/>
      <c r="P21" s="25"/>
      <c r="Q21" s="25"/>
      <c r="R21" s="25"/>
      <c r="S21" s="25"/>
      <c r="T21" s="25"/>
      <c r="U21" s="25"/>
    </row>
    <row r="22" spans="1:21" s="22" customFormat="1" ht="25" customHeight="1" x14ac:dyDescent="0.2">
      <c r="A22" s="25"/>
      <c r="B22" s="25"/>
      <c r="C22" s="25"/>
      <c r="D22" s="25"/>
      <c r="F22" s="25"/>
      <c r="G22" s="22" t="s">
        <v>478</v>
      </c>
      <c r="H22" s="22" t="s">
        <v>851</v>
      </c>
      <c r="J22" s="25"/>
      <c r="K22" s="25"/>
      <c r="L22" s="25"/>
      <c r="M22" s="25"/>
      <c r="N22" s="25"/>
      <c r="O22" s="25"/>
      <c r="P22" s="25"/>
      <c r="Q22" s="25"/>
      <c r="R22" s="25"/>
      <c r="S22" s="25"/>
      <c r="T22" s="25"/>
      <c r="U22" s="25"/>
    </row>
    <row r="23" spans="1:21" s="22" customFormat="1" ht="25" customHeight="1" x14ac:dyDescent="0.2">
      <c r="A23" s="25"/>
      <c r="B23" s="25"/>
      <c r="C23" s="25"/>
      <c r="D23" s="25"/>
      <c r="F23" s="25"/>
      <c r="G23" s="22" t="s">
        <v>479</v>
      </c>
      <c r="H23" s="22" t="s">
        <v>852</v>
      </c>
      <c r="J23" s="25"/>
      <c r="K23" s="25"/>
      <c r="L23" s="25"/>
      <c r="M23" s="25"/>
      <c r="N23" s="25"/>
      <c r="O23" s="25"/>
      <c r="P23" s="25"/>
      <c r="Q23" s="25"/>
      <c r="R23" s="25"/>
      <c r="S23" s="25"/>
      <c r="T23" s="25"/>
      <c r="U23" s="25"/>
    </row>
    <row r="24" spans="1:21" s="22" customFormat="1" ht="25" customHeight="1" x14ac:dyDescent="0.2">
      <c r="A24" s="25"/>
      <c r="B24" s="25"/>
      <c r="C24" s="25"/>
      <c r="D24" s="25"/>
      <c r="F24" s="25"/>
      <c r="G24" s="22" t="s">
        <v>480</v>
      </c>
      <c r="H24" s="22" t="s">
        <v>736</v>
      </c>
      <c r="J24" s="25"/>
      <c r="K24" s="25"/>
      <c r="L24" s="25"/>
      <c r="M24" s="25"/>
      <c r="N24" s="25"/>
      <c r="O24" s="25"/>
      <c r="P24" s="25"/>
      <c r="Q24" s="25"/>
      <c r="R24" s="25"/>
      <c r="S24" s="25"/>
      <c r="T24" s="25"/>
      <c r="U24" s="25"/>
    </row>
    <row r="25" spans="1:21" s="22" customFormat="1" ht="25" customHeight="1" x14ac:dyDescent="0.2">
      <c r="A25" s="25"/>
      <c r="B25" s="25"/>
      <c r="C25" s="25"/>
      <c r="D25" s="25"/>
      <c r="F25" s="25"/>
      <c r="G25" s="22" t="s">
        <v>481</v>
      </c>
      <c r="H25" s="22" t="s">
        <v>737</v>
      </c>
      <c r="I25" s="6"/>
      <c r="J25" s="25"/>
      <c r="K25" s="25"/>
      <c r="L25" s="25"/>
      <c r="M25" s="25"/>
      <c r="N25" s="25"/>
      <c r="O25" s="25"/>
      <c r="P25" s="25"/>
      <c r="Q25" s="25"/>
      <c r="R25" s="25"/>
      <c r="S25" s="25"/>
      <c r="T25" s="25"/>
      <c r="U25" s="25"/>
    </row>
    <row r="26" spans="1:21" s="22" customFormat="1" ht="25" customHeight="1" x14ac:dyDescent="0.2">
      <c r="A26" s="25"/>
      <c r="B26" s="25"/>
      <c r="C26" s="25"/>
      <c r="D26" s="25"/>
      <c r="F26" s="25"/>
      <c r="G26" s="22" t="s">
        <v>482</v>
      </c>
      <c r="H26" s="22" t="s">
        <v>749</v>
      </c>
      <c r="I26" s="6"/>
      <c r="J26" s="25"/>
      <c r="K26" s="25"/>
      <c r="L26" s="25"/>
      <c r="M26" s="25"/>
      <c r="N26" s="25"/>
      <c r="O26" s="25"/>
      <c r="P26" s="25"/>
      <c r="Q26" s="25"/>
      <c r="R26" s="25"/>
      <c r="S26" s="25"/>
      <c r="T26" s="25"/>
      <c r="U26" s="25"/>
    </row>
    <row r="27" spans="1:21" s="22" customFormat="1" ht="25" customHeight="1" x14ac:dyDescent="0.2">
      <c r="A27" s="25"/>
      <c r="B27" s="25"/>
      <c r="C27" s="25"/>
      <c r="D27" s="25"/>
      <c r="F27" s="25"/>
      <c r="G27" s="22" t="s">
        <v>483</v>
      </c>
      <c r="H27" s="22" t="s">
        <v>745</v>
      </c>
      <c r="I27" s="6"/>
      <c r="J27" s="25"/>
      <c r="K27" s="25"/>
      <c r="L27" s="25"/>
      <c r="M27" s="25"/>
      <c r="N27" s="25"/>
      <c r="O27" s="25"/>
      <c r="P27" s="25"/>
      <c r="Q27" s="25"/>
      <c r="R27" s="25"/>
      <c r="S27" s="25"/>
      <c r="T27" s="25"/>
      <c r="U27" s="25"/>
    </row>
    <row r="28" spans="1:21" s="22" customFormat="1" ht="25" customHeight="1" x14ac:dyDescent="0.2">
      <c r="A28" s="25"/>
      <c r="B28" s="25"/>
      <c r="C28" s="25"/>
      <c r="D28" s="25"/>
      <c r="F28" s="25"/>
      <c r="G28" s="22" t="s">
        <v>484</v>
      </c>
      <c r="H28" s="6" t="s">
        <v>739</v>
      </c>
      <c r="I28" s="6"/>
      <c r="J28" s="25"/>
      <c r="K28" s="25"/>
      <c r="L28" s="25"/>
      <c r="M28" s="25"/>
      <c r="N28" s="25"/>
      <c r="O28" s="25"/>
      <c r="P28" s="25"/>
      <c r="Q28" s="25"/>
      <c r="R28" s="25"/>
      <c r="S28" s="25"/>
      <c r="T28" s="25"/>
      <c r="U28" s="25"/>
    </row>
    <row r="29" spans="1:21" s="22" customFormat="1" ht="25" customHeight="1" x14ac:dyDescent="0.2">
      <c r="A29" s="25"/>
      <c r="B29" s="25"/>
      <c r="C29" s="25"/>
      <c r="D29" s="25"/>
      <c r="F29" s="25"/>
      <c r="G29" s="22" t="s">
        <v>485</v>
      </c>
      <c r="H29" s="6" t="s">
        <v>352</v>
      </c>
      <c r="I29" s="6"/>
      <c r="J29" s="25"/>
      <c r="K29" s="25"/>
      <c r="L29" s="25"/>
      <c r="M29" s="25"/>
      <c r="N29" s="25"/>
      <c r="O29" s="25"/>
      <c r="P29" s="25"/>
      <c r="Q29" s="25"/>
      <c r="R29" s="25"/>
      <c r="S29" s="25"/>
      <c r="T29" s="25"/>
      <c r="U29" s="25"/>
    </row>
    <row r="30" spans="1:21" s="22" customFormat="1" ht="25" customHeight="1" x14ac:dyDescent="0.2">
      <c r="A30" s="25"/>
      <c r="B30" s="25"/>
      <c r="C30" s="25"/>
      <c r="D30" s="25"/>
      <c r="F30" s="25"/>
      <c r="G30" s="22" t="s">
        <v>486</v>
      </c>
      <c r="H30" s="6" t="s">
        <v>723</v>
      </c>
      <c r="I30" s="6"/>
      <c r="J30" s="25"/>
      <c r="K30" s="25"/>
      <c r="L30" s="25"/>
      <c r="M30" s="25"/>
      <c r="N30" s="25"/>
      <c r="O30" s="25"/>
      <c r="P30" s="25"/>
      <c r="Q30" s="25"/>
      <c r="R30" s="25"/>
      <c r="S30" s="25"/>
      <c r="T30" s="25"/>
      <c r="U30" s="25"/>
    </row>
    <row r="31" spans="1:21" s="22" customFormat="1" ht="25" customHeight="1" x14ac:dyDescent="0.2">
      <c r="A31" s="25"/>
      <c r="B31" s="25"/>
      <c r="C31" s="25"/>
      <c r="D31" s="25"/>
      <c r="F31" s="25"/>
      <c r="G31" s="22" t="s">
        <v>487</v>
      </c>
      <c r="H31" s="6" t="s">
        <v>354</v>
      </c>
      <c r="I31" s="6"/>
      <c r="J31" s="25"/>
      <c r="K31" s="25"/>
      <c r="L31" s="25"/>
      <c r="M31" s="25"/>
      <c r="N31" s="25"/>
      <c r="O31" s="25"/>
      <c r="P31" s="25"/>
      <c r="Q31" s="25"/>
      <c r="R31" s="25"/>
      <c r="S31" s="25"/>
      <c r="T31" s="25"/>
      <c r="U31" s="25"/>
    </row>
    <row r="32" spans="1:21" s="22" customFormat="1" ht="25" customHeight="1" x14ac:dyDescent="0.2">
      <c r="A32" s="25"/>
      <c r="B32" s="25"/>
      <c r="C32" s="25"/>
      <c r="D32" s="25"/>
      <c r="F32" s="25"/>
      <c r="G32" s="22" t="s">
        <v>488</v>
      </c>
      <c r="H32" s="6" t="s">
        <v>355</v>
      </c>
      <c r="I32" s="6"/>
      <c r="J32" s="25"/>
      <c r="K32" s="25"/>
      <c r="L32" s="25"/>
      <c r="M32" s="25"/>
      <c r="N32" s="25"/>
      <c r="O32" s="25"/>
      <c r="P32" s="25"/>
      <c r="Q32" s="25"/>
      <c r="R32" s="25"/>
      <c r="S32" s="25"/>
      <c r="T32" s="25"/>
      <c r="U32" s="25"/>
    </row>
    <row r="33" spans="1:21" s="22" customFormat="1" ht="25" customHeight="1" x14ac:dyDescent="0.2">
      <c r="A33" s="25"/>
      <c r="B33" s="25"/>
      <c r="C33" s="25"/>
      <c r="D33" s="25"/>
      <c r="F33" s="25"/>
      <c r="G33" s="22" t="s">
        <v>489</v>
      </c>
      <c r="H33" s="6" t="s">
        <v>19</v>
      </c>
      <c r="I33" s="6"/>
      <c r="J33" s="25"/>
      <c r="K33" s="25"/>
      <c r="L33" s="25"/>
      <c r="M33" s="25"/>
      <c r="N33" s="25"/>
      <c r="O33" s="25"/>
      <c r="P33" s="25"/>
      <c r="Q33" s="25"/>
      <c r="R33" s="25"/>
      <c r="S33" s="25"/>
      <c r="T33" s="25"/>
      <c r="U33" s="25"/>
    </row>
    <row r="34" spans="1:21" s="22" customFormat="1" ht="25" customHeight="1" x14ac:dyDescent="0.2">
      <c r="A34" s="25"/>
      <c r="B34" s="25"/>
      <c r="C34" s="25"/>
      <c r="D34" s="25"/>
      <c r="F34" s="25"/>
      <c r="G34" s="22" t="s">
        <v>490</v>
      </c>
      <c r="H34" s="6" t="s">
        <v>20</v>
      </c>
      <c r="J34" s="25"/>
      <c r="K34" s="25"/>
      <c r="L34" s="25"/>
      <c r="M34" s="25"/>
      <c r="N34" s="25"/>
      <c r="O34" s="25"/>
      <c r="P34" s="25"/>
      <c r="Q34" s="25"/>
      <c r="R34" s="25"/>
      <c r="S34" s="25"/>
      <c r="T34" s="25"/>
      <c r="U34" s="25"/>
    </row>
    <row r="35" spans="1:21" ht="25" customHeight="1" x14ac:dyDescent="0.2">
      <c r="G35" s="22" t="s">
        <v>491</v>
      </c>
      <c r="H35" s="6" t="s">
        <v>750</v>
      </c>
    </row>
    <row r="36" spans="1:21" ht="25" customHeight="1" x14ac:dyDescent="0.2">
      <c r="G36" s="22" t="s">
        <v>492</v>
      </c>
      <c r="H36" s="6" t="s">
        <v>17</v>
      </c>
    </row>
    <row r="37" spans="1:21" ht="25" customHeight="1" x14ac:dyDescent="0.2">
      <c r="G37" s="22" t="s">
        <v>493</v>
      </c>
      <c r="H37" s="6" t="s">
        <v>18</v>
      </c>
    </row>
    <row r="38" spans="1:21" ht="25" customHeight="1" x14ac:dyDescent="0.2">
      <c r="G38" s="22" t="s">
        <v>494</v>
      </c>
      <c r="H38" s="22" t="s">
        <v>716</v>
      </c>
    </row>
    <row r="39" spans="1:21" ht="25" customHeight="1" x14ac:dyDescent="0.2">
      <c r="G39" s="22" t="s">
        <v>495</v>
      </c>
      <c r="H39" s="22" t="s">
        <v>717</v>
      </c>
    </row>
    <row r="40" spans="1:21" ht="25" customHeight="1" x14ac:dyDescent="0.2">
      <c r="G40" s="22" t="s">
        <v>496</v>
      </c>
      <c r="H40" s="22" t="s">
        <v>747</v>
      </c>
      <c r="I40" s="6"/>
    </row>
    <row r="41" spans="1:21" ht="25" customHeight="1" x14ac:dyDescent="0.2">
      <c r="G41" s="22" t="s">
        <v>497</v>
      </c>
      <c r="H41" s="22" t="s">
        <v>748</v>
      </c>
      <c r="I41" s="6"/>
    </row>
    <row r="42" spans="1:21" ht="25" customHeight="1" x14ac:dyDescent="0.2">
      <c r="G42" s="22" t="s">
        <v>498</v>
      </c>
      <c r="H42" s="22" t="s">
        <v>715</v>
      </c>
      <c r="I42" s="6"/>
    </row>
    <row r="43" spans="1:21" ht="25" customHeight="1" x14ac:dyDescent="0.2">
      <c r="G43" s="22" t="s">
        <v>499</v>
      </c>
      <c r="H43" s="6"/>
      <c r="I43" s="6"/>
    </row>
    <row r="44" spans="1:21" ht="25" customHeight="1" x14ac:dyDescent="0.2">
      <c r="G44" s="22" t="s">
        <v>500</v>
      </c>
      <c r="H44" s="6"/>
      <c r="I44" s="6"/>
    </row>
    <row r="45" spans="1:21" ht="25" customHeight="1" x14ac:dyDescent="0.2">
      <c r="G45" s="22" t="s">
        <v>501</v>
      </c>
      <c r="H45" s="6"/>
      <c r="I45" s="6"/>
    </row>
    <row r="46" spans="1:21" ht="25" customHeight="1" x14ac:dyDescent="0.2">
      <c r="G46" s="22" t="s">
        <v>502</v>
      </c>
      <c r="H46" s="6"/>
      <c r="I46" s="6"/>
    </row>
    <row r="47" spans="1:21" ht="25" customHeight="1" x14ac:dyDescent="0.2">
      <c r="G47" s="22" t="s">
        <v>503</v>
      </c>
      <c r="H47" s="6"/>
      <c r="I47" s="6"/>
    </row>
    <row r="48" spans="1:21" ht="25" customHeight="1" x14ac:dyDescent="0.2">
      <c r="G48" s="22" t="s">
        <v>504</v>
      </c>
      <c r="H48" s="6"/>
      <c r="I48" s="6"/>
    </row>
    <row r="49" spans="1:21" ht="25" customHeight="1" x14ac:dyDescent="0.2">
      <c r="G49" s="22" t="s">
        <v>505</v>
      </c>
      <c r="H49" s="6"/>
    </row>
    <row r="50" spans="1:21" ht="25" customHeight="1" x14ac:dyDescent="0.2">
      <c r="G50" s="22" t="s">
        <v>506</v>
      </c>
      <c r="H50" s="6"/>
    </row>
    <row r="51" spans="1:21" s="22" customFormat="1" ht="25" customHeight="1" x14ac:dyDescent="0.2">
      <c r="A51" s="25"/>
      <c r="B51" s="25"/>
      <c r="C51" s="25"/>
      <c r="D51" s="25"/>
      <c r="F51" s="25"/>
      <c r="G51" s="22" t="s">
        <v>507</v>
      </c>
      <c r="J51" s="25"/>
      <c r="K51" s="25"/>
      <c r="L51" s="25"/>
      <c r="M51" s="25"/>
      <c r="N51" s="25"/>
      <c r="O51" s="25"/>
      <c r="P51" s="25"/>
      <c r="Q51" s="25"/>
      <c r="R51" s="25"/>
      <c r="S51" s="25"/>
      <c r="T51" s="25"/>
      <c r="U51" s="25"/>
    </row>
    <row r="52" spans="1:21" s="22" customFormat="1" ht="25" customHeight="1" x14ac:dyDescent="0.2">
      <c r="A52" s="25"/>
      <c r="B52" s="25"/>
      <c r="C52" s="25"/>
      <c r="D52" s="25"/>
      <c r="F52" s="25"/>
      <c r="G52" s="22" t="s">
        <v>508</v>
      </c>
      <c r="J52" s="25"/>
      <c r="K52" s="25"/>
      <c r="L52" s="25"/>
      <c r="M52" s="25"/>
      <c r="N52" s="25"/>
      <c r="O52" s="25"/>
      <c r="P52" s="25"/>
      <c r="Q52" s="25"/>
      <c r="R52" s="25"/>
      <c r="S52" s="25"/>
      <c r="T52" s="25"/>
      <c r="U52" s="25"/>
    </row>
    <row r="53" spans="1:21" s="22" customFormat="1" ht="25" customHeight="1" x14ac:dyDescent="0.2">
      <c r="A53" s="25"/>
      <c r="B53" s="25"/>
      <c r="C53" s="25"/>
      <c r="D53" s="25"/>
      <c r="F53" s="25"/>
      <c r="G53" s="22" t="s">
        <v>509</v>
      </c>
      <c r="J53" s="25"/>
      <c r="K53" s="25"/>
      <c r="L53" s="25"/>
      <c r="M53" s="25"/>
      <c r="N53" s="25"/>
      <c r="O53" s="25"/>
      <c r="P53" s="25"/>
      <c r="Q53" s="25"/>
      <c r="R53" s="25"/>
      <c r="S53" s="25"/>
      <c r="T53" s="25"/>
      <c r="U53" s="25"/>
    </row>
    <row r="54" spans="1:21" s="22" customFormat="1" ht="25" customHeight="1" x14ac:dyDescent="0.2">
      <c r="A54" s="25"/>
      <c r="B54" s="25"/>
      <c r="C54" s="25"/>
      <c r="D54" s="25"/>
      <c r="F54" s="25"/>
      <c r="G54" s="22" t="s">
        <v>510</v>
      </c>
      <c r="J54" s="25"/>
      <c r="K54" s="25"/>
      <c r="L54" s="25"/>
      <c r="M54" s="25"/>
      <c r="N54" s="25"/>
      <c r="O54" s="25"/>
      <c r="P54" s="25"/>
      <c r="Q54" s="25"/>
      <c r="R54" s="25"/>
      <c r="S54" s="25"/>
      <c r="T54" s="25"/>
      <c r="U54" s="25"/>
    </row>
    <row r="55" spans="1:21" s="22" customFormat="1" ht="25" customHeight="1" x14ac:dyDescent="0.2">
      <c r="A55" s="25"/>
      <c r="B55" s="25"/>
      <c r="C55" s="25"/>
      <c r="D55" s="25"/>
      <c r="F55" s="25"/>
      <c r="G55" s="22" t="s">
        <v>511</v>
      </c>
      <c r="J55" s="25"/>
      <c r="K55" s="25"/>
      <c r="L55" s="25"/>
      <c r="M55" s="25"/>
      <c r="N55" s="25"/>
      <c r="O55" s="25"/>
      <c r="P55" s="25"/>
      <c r="Q55" s="25"/>
      <c r="R55" s="25"/>
      <c r="S55" s="25"/>
      <c r="T55" s="25"/>
      <c r="U55" s="25"/>
    </row>
    <row r="56" spans="1:21" s="22" customFormat="1" ht="25" customHeight="1" x14ac:dyDescent="0.2">
      <c r="A56" s="25"/>
      <c r="B56" s="25"/>
      <c r="C56" s="25"/>
      <c r="D56" s="25"/>
      <c r="F56" s="25"/>
      <c r="G56" s="22" t="s">
        <v>512</v>
      </c>
      <c r="J56" s="25"/>
      <c r="K56" s="25"/>
      <c r="L56" s="25"/>
      <c r="M56" s="25"/>
      <c r="N56" s="25"/>
      <c r="O56" s="25"/>
      <c r="P56" s="25"/>
      <c r="Q56" s="25"/>
      <c r="R56" s="25"/>
      <c r="S56" s="25"/>
      <c r="T56" s="25"/>
      <c r="U56" s="25"/>
    </row>
    <row r="57" spans="1:21" s="22" customFormat="1" ht="25" customHeight="1" x14ac:dyDescent="0.2">
      <c r="A57" s="25"/>
      <c r="B57" s="25"/>
      <c r="C57" s="25"/>
      <c r="D57" s="25"/>
      <c r="F57" s="25"/>
      <c r="G57" s="22" t="s">
        <v>513</v>
      </c>
      <c r="J57" s="25"/>
      <c r="K57" s="25"/>
      <c r="L57" s="25"/>
      <c r="M57" s="25"/>
      <c r="N57" s="25"/>
      <c r="O57" s="25"/>
      <c r="P57" s="25"/>
      <c r="Q57" s="25"/>
      <c r="R57" s="25"/>
      <c r="S57" s="25"/>
      <c r="T57" s="25"/>
      <c r="U57" s="25"/>
    </row>
    <row r="58" spans="1:21" s="22" customFormat="1" ht="25" customHeight="1" x14ac:dyDescent="0.2">
      <c r="A58" s="25"/>
      <c r="B58" s="25"/>
      <c r="C58" s="25"/>
      <c r="D58" s="25"/>
      <c r="F58" s="25"/>
      <c r="G58" s="22" t="s">
        <v>514</v>
      </c>
      <c r="J58" s="25"/>
      <c r="K58" s="25"/>
      <c r="L58" s="25"/>
      <c r="M58" s="25"/>
      <c r="N58" s="25"/>
      <c r="O58" s="25"/>
      <c r="P58" s="25"/>
      <c r="Q58" s="25"/>
      <c r="R58" s="25"/>
      <c r="S58" s="25"/>
      <c r="T58" s="25"/>
      <c r="U58" s="25"/>
    </row>
    <row r="59" spans="1:21" s="22" customFormat="1" ht="25" customHeight="1" x14ac:dyDescent="0.2">
      <c r="A59" s="25"/>
      <c r="B59" s="25"/>
      <c r="C59" s="25"/>
      <c r="D59" s="25"/>
      <c r="F59" s="25"/>
      <c r="G59" s="22" t="s">
        <v>515</v>
      </c>
      <c r="J59" s="25"/>
      <c r="K59" s="25"/>
      <c r="L59" s="25"/>
      <c r="M59" s="25"/>
      <c r="N59" s="25"/>
      <c r="O59" s="25"/>
      <c r="P59" s="25"/>
      <c r="Q59" s="25"/>
      <c r="R59" s="25"/>
      <c r="S59" s="25"/>
      <c r="T59" s="25"/>
      <c r="U59" s="25"/>
    </row>
    <row r="60" spans="1:21" s="22" customFormat="1" ht="25" customHeight="1" x14ac:dyDescent="0.2">
      <c r="A60" s="25"/>
      <c r="B60" s="25"/>
      <c r="C60" s="25"/>
      <c r="D60" s="25"/>
      <c r="F60" s="25"/>
      <c r="G60" s="22" t="s">
        <v>516</v>
      </c>
      <c r="J60" s="25"/>
      <c r="K60" s="25"/>
      <c r="L60" s="25"/>
      <c r="M60" s="25"/>
      <c r="N60" s="25"/>
      <c r="O60" s="25"/>
      <c r="P60" s="25"/>
      <c r="Q60" s="25"/>
      <c r="R60" s="25"/>
      <c r="S60" s="25"/>
      <c r="T60" s="25"/>
      <c r="U60" s="25"/>
    </row>
    <row r="61" spans="1:21" s="22" customFormat="1" ht="25" customHeight="1" x14ac:dyDescent="0.2">
      <c r="A61" s="25"/>
      <c r="B61" s="25"/>
      <c r="C61" s="25"/>
      <c r="D61" s="25"/>
      <c r="F61" s="25"/>
      <c r="G61" s="22" t="s">
        <v>517</v>
      </c>
      <c r="J61" s="25"/>
      <c r="K61" s="25"/>
      <c r="L61" s="25"/>
      <c r="M61" s="25"/>
      <c r="N61" s="25"/>
      <c r="O61" s="25"/>
      <c r="P61" s="25"/>
      <c r="Q61" s="25"/>
      <c r="R61" s="25"/>
      <c r="S61" s="25"/>
      <c r="T61" s="25"/>
      <c r="U61" s="25"/>
    </row>
    <row r="62" spans="1:21" s="22" customFormat="1" ht="25" customHeight="1" x14ac:dyDescent="0.2">
      <c r="A62" s="25"/>
      <c r="B62" s="25"/>
      <c r="C62" s="25"/>
      <c r="D62" s="25"/>
      <c r="F62" s="25"/>
      <c r="G62" s="22" t="s">
        <v>518</v>
      </c>
      <c r="J62" s="25"/>
      <c r="K62" s="25"/>
      <c r="L62" s="25"/>
      <c r="M62" s="25"/>
      <c r="N62" s="25"/>
      <c r="O62" s="25"/>
      <c r="P62" s="25"/>
      <c r="Q62" s="25"/>
      <c r="R62" s="25"/>
      <c r="S62" s="25"/>
      <c r="T62" s="25"/>
      <c r="U62" s="25"/>
    </row>
    <row r="63" spans="1:21" s="22" customFormat="1" ht="25" customHeight="1" x14ac:dyDescent="0.2">
      <c r="A63" s="25"/>
      <c r="B63" s="25"/>
      <c r="C63" s="25"/>
      <c r="D63" s="25"/>
      <c r="F63" s="25"/>
      <c r="G63" s="22" t="s">
        <v>519</v>
      </c>
      <c r="J63" s="25"/>
      <c r="K63" s="25"/>
      <c r="L63" s="25"/>
      <c r="M63" s="25"/>
      <c r="N63" s="25"/>
      <c r="O63" s="25"/>
      <c r="P63" s="25"/>
      <c r="Q63" s="25"/>
      <c r="R63" s="25"/>
      <c r="S63" s="25"/>
      <c r="T63" s="25"/>
      <c r="U63" s="25"/>
    </row>
    <row r="64" spans="1:21" s="22" customFormat="1" ht="25" customHeight="1" x14ac:dyDescent="0.2">
      <c r="A64" s="25"/>
      <c r="B64" s="25"/>
      <c r="C64" s="25"/>
      <c r="D64" s="25"/>
      <c r="F64" s="25"/>
      <c r="G64" s="22" t="s">
        <v>520</v>
      </c>
      <c r="J64" s="25"/>
      <c r="K64" s="25"/>
      <c r="L64" s="25"/>
      <c r="M64" s="25"/>
      <c r="N64" s="25"/>
      <c r="O64" s="25"/>
      <c r="P64" s="25"/>
      <c r="Q64" s="25"/>
      <c r="R64" s="25"/>
      <c r="S64" s="25"/>
      <c r="T64" s="25"/>
      <c r="U64" s="25"/>
    </row>
    <row r="65" spans="1:21" s="22" customFormat="1" ht="25" customHeight="1" x14ac:dyDescent="0.2">
      <c r="A65" s="25"/>
      <c r="B65" s="25"/>
      <c r="C65" s="25"/>
      <c r="D65" s="25"/>
      <c r="F65" s="25"/>
      <c r="G65" s="22" t="s">
        <v>521</v>
      </c>
      <c r="J65" s="25"/>
      <c r="K65" s="25"/>
      <c r="L65" s="25"/>
      <c r="M65" s="25"/>
      <c r="N65" s="25"/>
      <c r="O65" s="25"/>
      <c r="P65" s="25"/>
      <c r="Q65" s="25"/>
      <c r="R65" s="25"/>
      <c r="S65" s="25"/>
      <c r="T65" s="25"/>
      <c r="U65" s="25"/>
    </row>
    <row r="66" spans="1:21" s="22" customFormat="1" ht="25" customHeight="1" x14ac:dyDescent="0.2">
      <c r="A66" s="25"/>
      <c r="B66" s="25"/>
      <c r="C66" s="25"/>
      <c r="D66" s="25"/>
      <c r="F66" s="25"/>
      <c r="G66" s="22" t="s">
        <v>522</v>
      </c>
      <c r="J66" s="25"/>
      <c r="K66" s="25"/>
      <c r="L66" s="25"/>
      <c r="M66" s="25"/>
      <c r="N66" s="25"/>
      <c r="O66" s="25"/>
      <c r="P66" s="25"/>
      <c r="Q66" s="25"/>
      <c r="R66" s="25"/>
      <c r="S66" s="25"/>
      <c r="T66" s="25"/>
      <c r="U66" s="25"/>
    </row>
    <row r="67" spans="1:21" s="22" customFormat="1" ht="25" customHeight="1" x14ac:dyDescent="0.2">
      <c r="A67" s="25"/>
      <c r="B67" s="25"/>
      <c r="C67" s="25"/>
      <c r="D67" s="25"/>
      <c r="F67" s="25"/>
      <c r="G67" s="22" t="s">
        <v>523</v>
      </c>
      <c r="J67" s="25"/>
      <c r="K67" s="25"/>
      <c r="L67" s="25"/>
      <c r="M67" s="25"/>
      <c r="N67" s="25"/>
      <c r="O67" s="25"/>
      <c r="P67" s="25"/>
      <c r="Q67" s="25"/>
      <c r="R67" s="25"/>
      <c r="S67" s="25"/>
      <c r="T67" s="25"/>
      <c r="U67" s="25"/>
    </row>
    <row r="68" spans="1:21" s="22" customFormat="1" ht="25" customHeight="1" x14ac:dyDescent="0.2">
      <c r="A68" s="25"/>
      <c r="B68" s="25"/>
      <c r="C68" s="25"/>
      <c r="D68" s="25"/>
      <c r="F68" s="25"/>
      <c r="G68" s="22" t="s">
        <v>524</v>
      </c>
      <c r="J68" s="25"/>
      <c r="K68" s="25"/>
      <c r="L68" s="25"/>
      <c r="M68" s="25"/>
      <c r="N68" s="25"/>
      <c r="O68" s="25"/>
      <c r="P68" s="25"/>
      <c r="Q68" s="25"/>
      <c r="R68" s="25"/>
      <c r="S68" s="25"/>
      <c r="T68" s="25"/>
      <c r="U68" s="25"/>
    </row>
    <row r="69" spans="1:21" s="22" customFormat="1" ht="25" customHeight="1" x14ac:dyDescent="0.2">
      <c r="A69" s="25"/>
      <c r="B69" s="25"/>
      <c r="C69" s="25"/>
      <c r="D69" s="25"/>
      <c r="F69" s="25"/>
      <c r="G69" s="22" t="s">
        <v>525</v>
      </c>
      <c r="J69" s="25"/>
      <c r="K69" s="25"/>
      <c r="L69" s="25"/>
      <c r="M69" s="25"/>
      <c r="N69" s="25"/>
      <c r="O69" s="25"/>
      <c r="P69" s="25"/>
      <c r="Q69" s="25"/>
      <c r="R69" s="25"/>
      <c r="S69" s="25"/>
      <c r="T69" s="25"/>
      <c r="U69" s="25"/>
    </row>
    <row r="70" spans="1:21" s="22" customFormat="1" ht="25" customHeight="1" x14ac:dyDescent="0.2">
      <c r="A70" s="25"/>
      <c r="B70" s="25"/>
      <c r="C70" s="25"/>
      <c r="D70" s="25"/>
      <c r="F70" s="25"/>
      <c r="G70" s="22" t="s">
        <v>526</v>
      </c>
      <c r="J70" s="25"/>
      <c r="K70" s="25"/>
      <c r="L70" s="25"/>
      <c r="M70" s="25"/>
      <c r="N70" s="25"/>
      <c r="O70" s="25"/>
      <c r="P70" s="25"/>
      <c r="Q70" s="25"/>
      <c r="R70" s="25"/>
      <c r="S70" s="25"/>
      <c r="T70" s="25"/>
      <c r="U70" s="25"/>
    </row>
    <row r="71" spans="1:21" s="22" customFormat="1" ht="25" customHeight="1" x14ac:dyDescent="0.2">
      <c r="A71" s="25"/>
      <c r="B71" s="25"/>
      <c r="C71" s="25"/>
      <c r="D71" s="25"/>
      <c r="F71" s="25"/>
      <c r="G71" s="22" t="s">
        <v>527</v>
      </c>
      <c r="J71" s="25"/>
      <c r="K71" s="25"/>
      <c r="L71" s="25"/>
      <c r="M71" s="25"/>
      <c r="N71" s="25"/>
      <c r="O71" s="25"/>
      <c r="P71" s="25"/>
      <c r="Q71" s="25"/>
      <c r="R71" s="25"/>
      <c r="S71" s="25"/>
      <c r="T71" s="25"/>
      <c r="U71" s="25"/>
    </row>
    <row r="72" spans="1:21" s="22" customFormat="1" ht="25" customHeight="1" x14ac:dyDescent="0.2">
      <c r="A72" s="25"/>
      <c r="B72" s="25"/>
      <c r="C72" s="25"/>
      <c r="D72" s="25"/>
      <c r="F72" s="25"/>
      <c r="G72" s="22" t="s">
        <v>528</v>
      </c>
      <c r="J72" s="25"/>
      <c r="K72" s="25"/>
      <c r="L72" s="25"/>
      <c r="M72" s="25"/>
      <c r="N72" s="25"/>
      <c r="O72" s="25"/>
      <c r="P72" s="25"/>
      <c r="Q72" s="25"/>
      <c r="R72" s="25"/>
      <c r="S72" s="25"/>
      <c r="T72" s="25"/>
      <c r="U72" s="25"/>
    </row>
    <row r="73" spans="1:21" s="22" customFormat="1" ht="25" customHeight="1" x14ac:dyDescent="0.2">
      <c r="A73" s="25"/>
      <c r="B73" s="25"/>
      <c r="C73" s="25"/>
      <c r="D73" s="25"/>
      <c r="F73" s="25"/>
      <c r="G73" s="22" t="s">
        <v>529</v>
      </c>
      <c r="J73" s="25"/>
      <c r="K73" s="25"/>
      <c r="L73" s="25"/>
      <c r="M73" s="25"/>
      <c r="N73" s="25"/>
      <c r="O73" s="25"/>
      <c r="P73" s="25"/>
      <c r="Q73" s="25"/>
      <c r="R73" s="25"/>
      <c r="S73" s="25"/>
      <c r="T73" s="25"/>
      <c r="U73" s="25"/>
    </row>
    <row r="74" spans="1:21" s="22" customFormat="1" ht="25" customHeight="1" x14ac:dyDescent="0.2">
      <c r="A74" s="25"/>
      <c r="B74" s="25"/>
      <c r="C74" s="25"/>
      <c r="D74" s="25"/>
      <c r="F74" s="25"/>
      <c r="G74" s="22" t="s">
        <v>530</v>
      </c>
      <c r="J74" s="25"/>
      <c r="K74" s="25"/>
      <c r="L74" s="25"/>
      <c r="M74" s="25"/>
      <c r="N74" s="25"/>
      <c r="O74" s="25"/>
      <c r="P74" s="25"/>
      <c r="Q74" s="25"/>
      <c r="R74" s="25"/>
      <c r="S74" s="25"/>
      <c r="T74" s="25"/>
      <c r="U74" s="25"/>
    </row>
    <row r="75" spans="1:21" s="22" customFormat="1" ht="25" customHeight="1" x14ac:dyDescent="0.2">
      <c r="A75" s="25"/>
      <c r="B75" s="25"/>
      <c r="C75" s="25"/>
      <c r="D75" s="25"/>
      <c r="F75" s="25"/>
      <c r="G75" s="22" t="s">
        <v>531</v>
      </c>
      <c r="J75" s="25"/>
      <c r="K75" s="25"/>
      <c r="L75" s="25"/>
      <c r="M75" s="25"/>
      <c r="N75" s="25"/>
      <c r="O75" s="25"/>
      <c r="P75" s="25"/>
      <c r="Q75" s="25"/>
      <c r="R75" s="25"/>
      <c r="S75" s="25"/>
      <c r="T75" s="25"/>
      <c r="U75" s="25"/>
    </row>
    <row r="76" spans="1:21" s="22" customFormat="1" ht="25" customHeight="1" x14ac:dyDescent="0.2">
      <c r="A76" s="25"/>
      <c r="B76" s="25"/>
      <c r="C76" s="25"/>
      <c r="D76" s="25"/>
      <c r="F76" s="25"/>
      <c r="G76" s="22" t="s">
        <v>532</v>
      </c>
      <c r="J76" s="25"/>
      <c r="K76" s="25"/>
      <c r="L76" s="25"/>
      <c r="M76" s="25"/>
      <c r="N76" s="25"/>
      <c r="O76" s="25"/>
      <c r="P76" s="25"/>
      <c r="Q76" s="25"/>
      <c r="R76" s="25"/>
      <c r="S76" s="25"/>
      <c r="T76" s="25"/>
      <c r="U76" s="25"/>
    </row>
    <row r="77" spans="1:21" s="22" customFormat="1" ht="25" customHeight="1" x14ac:dyDescent="0.2">
      <c r="A77" s="25"/>
      <c r="B77" s="25"/>
      <c r="C77" s="25"/>
      <c r="D77" s="25"/>
      <c r="F77" s="25"/>
      <c r="G77" s="22" t="s">
        <v>533</v>
      </c>
      <c r="J77" s="25"/>
      <c r="K77" s="25"/>
      <c r="L77" s="25"/>
      <c r="M77" s="25"/>
      <c r="N77" s="25"/>
      <c r="O77" s="25"/>
      <c r="P77" s="25"/>
      <c r="Q77" s="25"/>
      <c r="R77" s="25"/>
      <c r="S77" s="25"/>
      <c r="T77" s="25"/>
      <c r="U77" s="25"/>
    </row>
    <row r="78" spans="1:21" s="22" customFormat="1" ht="25" customHeight="1" x14ac:dyDescent="0.2">
      <c r="A78" s="25"/>
      <c r="B78" s="25"/>
      <c r="C78" s="25"/>
      <c r="D78" s="25"/>
      <c r="F78" s="25"/>
      <c r="G78" s="22" t="s">
        <v>534</v>
      </c>
      <c r="J78" s="25"/>
      <c r="K78" s="25"/>
      <c r="L78" s="25"/>
      <c r="M78" s="25"/>
      <c r="N78" s="25"/>
      <c r="O78" s="25"/>
      <c r="P78" s="25"/>
      <c r="Q78" s="25"/>
      <c r="R78" s="25"/>
      <c r="S78" s="25"/>
      <c r="T78" s="25"/>
      <c r="U78" s="25"/>
    </row>
    <row r="79" spans="1:21" s="22" customFormat="1" ht="25" customHeight="1" x14ac:dyDescent="0.2">
      <c r="A79" s="25"/>
      <c r="B79" s="25"/>
      <c r="C79" s="25"/>
      <c r="D79" s="25"/>
      <c r="F79" s="25"/>
      <c r="G79" s="22" t="s">
        <v>535</v>
      </c>
      <c r="J79" s="25"/>
      <c r="K79" s="25"/>
      <c r="L79" s="25"/>
      <c r="M79" s="25"/>
      <c r="N79" s="25"/>
      <c r="O79" s="25"/>
      <c r="P79" s="25"/>
      <c r="Q79" s="25"/>
      <c r="R79" s="25"/>
      <c r="S79" s="25"/>
      <c r="T79" s="25"/>
      <c r="U79" s="25"/>
    </row>
    <row r="80" spans="1:21" s="22" customFormat="1" ht="25" customHeight="1" x14ac:dyDescent="0.2">
      <c r="A80" s="25"/>
      <c r="B80" s="25"/>
      <c r="C80" s="25"/>
      <c r="D80" s="25"/>
      <c r="F80" s="25"/>
      <c r="G80" s="22" t="s">
        <v>536</v>
      </c>
      <c r="J80" s="25"/>
      <c r="K80" s="25"/>
      <c r="L80" s="25"/>
      <c r="M80" s="25"/>
      <c r="N80" s="25"/>
      <c r="O80" s="25"/>
      <c r="P80" s="25"/>
      <c r="Q80" s="25"/>
      <c r="R80" s="25"/>
      <c r="S80" s="25"/>
      <c r="T80" s="25"/>
      <c r="U80" s="25"/>
    </row>
    <row r="81" spans="1:21" s="22" customFormat="1" ht="25" customHeight="1" x14ac:dyDescent="0.2">
      <c r="A81" s="25"/>
      <c r="B81" s="25"/>
      <c r="C81" s="25"/>
      <c r="D81" s="25"/>
      <c r="F81" s="25"/>
      <c r="G81" s="22" t="s">
        <v>537</v>
      </c>
      <c r="J81" s="25"/>
      <c r="K81" s="25"/>
      <c r="L81" s="25"/>
      <c r="M81" s="25"/>
      <c r="N81" s="25"/>
      <c r="O81" s="25"/>
      <c r="P81" s="25"/>
      <c r="Q81" s="25"/>
      <c r="R81" s="25"/>
      <c r="S81" s="25"/>
      <c r="T81" s="25"/>
      <c r="U81" s="25"/>
    </row>
    <row r="82" spans="1:21" s="22" customFormat="1" ht="25" customHeight="1" x14ac:dyDescent="0.2">
      <c r="A82" s="25"/>
      <c r="B82" s="25"/>
      <c r="C82" s="25"/>
      <c r="D82" s="25"/>
      <c r="F82" s="25"/>
      <c r="G82" s="22" t="s">
        <v>538</v>
      </c>
      <c r="J82" s="25"/>
      <c r="K82" s="25"/>
      <c r="L82" s="25"/>
      <c r="M82" s="25"/>
      <c r="N82" s="25"/>
      <c r="O82" s="25"/>
      <c r="P82" s="25"/>
      <c r="Q82" s="25"/>
      <c r="R82" s="25"/>
      <c r="S82" s="25"/>
      <c r="T82" s="25"/>
      <c r="U82" s="25"/>
    </row>
    <row r="83" spans="1:21" ht="25" customHeight="1" x14ac:dyDescent="0.2">
      <c r="G83" s="22" t="s">
        <v>539</v>
      </c>
    </row>
    <row r="84" spans="1:21" ht="25" customHeight="1" x14ac:dyDescent="0.2">
      <c r="G84" s="22" t="s">
        <v>540</v>
      </c>
    </row>
    <row r="85" spans="1:21" ht="25" customHeight="1" x14ac:dyDescent="0.2">
      <c r="G85" s="22" t="s">
        <v>541</v>
      </c>
    </row>
    <row r="86" spans="1:21" ht="25" customHeight="1" x14ac:dyDescent="0.2">
      <c r="G86" s="22" t="s">
        <v>542</v>
      </c>
    </row>
    <row r="87" spans="1:21" ht="25" customHeight="1" x14ac:dyDescent="0.2">
      <c r="G87" s="22" t="s">
        <v>543</v>
      </c>
    </row>
    <row r="88" spans="1:21" ht="25" customHeight="1" x14ac:dyDescent="0.2">
      <c r="G88" s="22" t="s">
        <v>544</v>
      </c>
    </row>
    <row r="89" spans="1:21" ht="25" customHeight="1" x14ac:dyDescent="0.2">
      <c r="G89" s="22" t="s">
        <v>545</v>
      </c>
    </row>
    <row r="90" spans="1:21" ht="25" customHeight="1" x14ac:dyDescent="0.2">
      <c r="G90" s="22" t="s">
        <v>546</v>
      </c>
    </row>
    <row r="91" spans="1:21" ht="25" customHeight="1" x14ac:dyDescent="0.2">
      <c r="G91" s="22" t="s">
        <v>547</v>
      </c>
    </row>
    <row r="92" spans="1:21" ht="25" customHeight="1" x14ac:dyDescent="0.2">
      <c r="G92" s="22" t="s">
        <v>548</v>
      </c>
    </row>
    <row r="93" spans="1:21" ht="25" customHeight="1" x14ac:dyDescent="0.2">
      <c r="G93" s="22" t="s">
        <v>549</v>
      </c>
    </row>
    <row r="94" spans="1:21" ht="25" customHeight="1" x14ac:dyDescent="0.2">
      <c r="G94" s="22" t="s">
        <v>550</v>
      </c>
    </row>
    <row r="95" spans="1:21" ht="25" customHeight="1" x14ac:dyDescent="0.2">
      <c r="G95" s="22" t="s">
        <v>551</v>
      </c>
    </row>
    <row r="96" spans="1:21" ht="25" customHeight="1" x14ac:dyDescent="0.2">
      <c r="G96" s="22" t="s">
        <v>552</v>
      </c>
    </row>
    <row r="97" spans="1:21" ht="25" customHeight="1" x14ac:dyDescent="0.2">
      <c r="G97" s="22" t="s">
        <v>553</v>
      </c>
    </row>
    <row r="98" spans="1:21" ht="25" customHeight="1" x14ac:dyDescent="0.2">
      <c r="G98" s="22" t="s">
        <v>554</v>
      </c>
    </row>
    <row r="99" spans="1:21" ht="25" customHeight="1" x14ac:dyDescent="0.2">
      <c r="G99" s="22" t="s">
        <v>555</v>
      </c>
    </row>
    <row r="100" spans="1:21" ht="25" customHeight="1" x14ac:dyDescent="0.2">
      <c r="G100" s="22" t="s">
        <v>556</v>
      </c>
    </row>
    <row r="101" spans="1:21" ht="25" customHeight="1" x14ac:dyDescent="0.2">
      <c r="G101" s="22" t="s">
        <v>557</v>
      </c>
    </row>
    <row r="102" spans="1:21" ht="25" customHeight="1" x14ac:dyDescent="0.2">
      <c r="G102" s="22" t="s">
        <v>558</v>
      </c>
    </row>
    <row r="103" spans="1:21" ht="25" customHeight="1" x14ac:dyDescent="0.2">
      <c r="G103" s="22" t="s">
        <v>559</v>
      </c>
    </row>
    <row r="104" spans="1:21" ht="25" customHeight="1" x14ac:dyDescent="0.2">
      <c r="G104" s="22" t="s">
        <v>560</v>
      </c>
    </row>
    <row r="105" spans="1:21" ht="25" customHeight="1" x14ac:dyDescent="0.2">
      <c r="G105" s="22" t="s">
        <v>561</v>
      </c>
    </row>
    <row r="106" spans="1:21" ht="25" customHeight="1" x14ac:dyDescent="0.2">
      <c r="G106" s="22" t="s">
        <v>562</v>
      </c>
    </row>
    <row r="107" spans="1:21" ht="25" customHeight="1" x14ac:dyDescent="0.2">
      <c r="G107" s="22" t="s">
        <v>563</v>
      </c>
    </row>
    <row r="108" spans="1:21" ht="25" customHeight="1" x14ac:dyDescent="0.2">
      <c r="G108" s="22" t="s">
        <v>564</v>
      </c>
    </row>
    <row r="109" spans="1:21" ht="25" customHeight="1" x14ac:dyDescent="0.2">
      <c r="G109" s="22" t="s">
        <v>565</v>
      </c>
    </row>
    <row r="110" spans="1:21" s="22" customFormat="1" ht="25" customHeight="1" x14ac:dyDescent="0.2">
      <c r="A110" s="25"/>
      <c r="B110" s="25"/>
      <c r="C110" s="25"/>
      <c r="D110" s="25"/>
      <c r="F110" s="25"/>
      <c r="G110" s="22" t="s">
        <v>566</v>
      </c>
      <c r="J110" s="25"/>
      <c r="K110" s="25"/>
      <c r="L110" s="25"/>
      <c r="M110" s="25"/>
      <c r="N110" s="25"/>
      <c r="O110" s="25"/>
      <c r="P110" s="25"/>
      <c r="Q110" s="25"/>
      <c r="R110" s="25"/>
      <c r="S110" s="25"/>
      <c r="T110" s="25"/>
      <c r="U110" s="25"/>
    </row>
    <row r="111" spans="1:21" s="22" customFormat="1" ht="25" customHeight="1" x14ac:dyDescent="0.2">
      <c r="A111" s="25"/>
      <c r="B111" s="25"/>
      <c r="C111" s="25"/>
      <c r="D111" s="25"/>
      <c r="F111" s="25"/>
      <c r="G111" s="22" t="s">
        <v>567</v>
      </c>
      <c r="J111" s="25"/>
      <c r="K111" s="25"/>
      <c r="L111" s="25"/>
      <c r="M111" s="25"/>
      <c r="N111" s="25"/>
      <c r="O111" s="25"/>
      <c r="P111" s="25"/>
      <c r="Q111" s="25"/>
      <c r="R111" s="25"/>
      <c r="S111" s="25"/>
      <c r="T111" s="25"/>
      <c r="U111" s="25"/>
    </row>
    <row r="112" spans="1:21" s="22" customFormat="1" ht="25" customHeight="1" x14ac:dyDescent="0.2">
      <c r="A112" s="25"/>
      <c r="B112" s="25"/>
      <c r="C112" s="25"/>
      <c r="D112" s="25"/>
      <c r="F112" s="25"/>
      <c r="G112" s="22" t="s">
        <v>568</v>
      </c>
      <c r="J112" s="25"/>
      <c r="K112" s="25"/>
      <c r="L112" s="25"/>
      <c r="M112" s="25"/>
      <c r="N112" s="25"/>
      <c r="O112" s="25"/>
      <c r="P112" s="25"/>
      <c r="Q112" s="25"/>
      <c r="R112" s="25"/>
      <c r="S112" s="25"/>
      <c r="T112" s="25"/>
      <c r="U112" s="25"/>
    </row>
    <row r="113" spans="1:21" s="22" customFormat="1" ht="25" customHeight="1" x14ac:dyDescent="0.2">
      <c r="A113" s="25"/>
      <c r="B113" s="25"/>
      <c r="C113" s="25"/>
      <c r="D113" s="25"/>
      <c r="F113" s="25"/>
      <c r="G113" s="22" t="s">
        <v>569</v>
      </c>
      <c r="J113" s="25"/>
      <c r="K113" s="25"/>
      <c r="L113" s="25"/>
      <c r="M113" s="25"/>
      <c r="N113" s="25"/>
      <c r="O113" s="25"/>
      <c r="P113" s="25"/>
      <c r="Q113" s="25"/>
      <c r="R113" s="25"/>
      <c r="S113" s="25"/>
      <c r="T113" s="25"/>
      <c r="U113" s="25"/>
    </row>
    <row r="114" spans="1:21" ht="25" customHeight="1" x14ac:dyDescent="0.2">
      <c r="G114" s="22" t="s">
        <v>570</v>
      </c>
    </row>
    <row r="115" spans="1:21" ht="25" customHeight="1" x14ac:dyDescent="0.2">
      <c r="G115" s="22" t="s">
        <v>571</v>
      </c>
    </row>
    <row r="116" spans="1:21" ht="25" customHeight="1" x14ac:dyDescent="0.2">
      <c r="G116" s="22" t="s">
        <v>572</v>
      </c>
    </row>
    <row r="117" spans="1:21" ht="25" customHeight="1" x14ac:dyDescent="0.2">
      <c r="G117" s="22" t="s">
        <v>573</v>
      </c>
    </row>
    <row r="118" spans="1:21" ht="25" customHeight="1" x14ac:dyDescent="0.2">
      <c r="G118" s="22" t="s">
        <v>574</v>
      </c>
    </row>
    <row r="119" spans="1:21" ht="25" customHeight="1" x14ac:dyDescent="0.2">
      <c r="G119" s="22" t="s">
        <v>575</v>
      </c>
    </row>
    <row r="120" spans="1:21" ht="25" customHeight="1" x14ac:dyDescent="0.2">
      <c r="G120" s="22" t="s">
        <v>576</v>
      </c>
    </row>
    <row r="121" spans="1:21" ht="25" customHeight="1" x14ac:dyDescent="0.2">
      <c r="G121" s="22" t="s">
        <v>577</v>
      </c>
    </row>
    <row r="122" spans="1:21" ht="25" customHeight="1" x14ac:dyDescent="0.2">
      <c r="G122" s="22" t="s">
        <v>578</v>
      </c>
    </row>
    <row r="123" spans="1:21" ht="25" customHeight="1" x14ac:dyDescent="0.2">
      <c r="G123" s="22" t="s">
        <v>579</v>
      </c>
    </row>
    <row r="124" spans="1:21" ht="25" customHeight="1" x14ac:dyDescent="0.2">
      <c r="G124" s="22" t="s">
        <v>580</v>
      </c>
    </row>
    <row r="125" spans="1:21" ht="25" customHeight="1" x14ac:dyDescent="0.2">
      <c r="G125" s="22" t="s">
        <v>581</v>
      </c>
    </row>
    <row r="126" spans="1:21" ht="25" customHeight="1" x14ac:dyDescent="0.2">
      <c r="G126" s="22" t="s">
        <v>582</v>
      </c>
    </row>
    <row r="127" spans="1:21" ht="25" customHeight="1" x14ac:dyDescent="0.2">
      <c r="G127" s="22" t="s">
        <v>583</v>
      </c>
    </row>
    <row r="128" spans="1:21" ht="25" customHeight="1" x14ac:dyDescent="0.2">
      <c r="G128" s="22" t="s">
        <v>584</v>
      </c>
    </row>
    <row r="129" spans="7:7" ht="25" customHeight="1" x14ac:dyDescent="0.2">
      <c r="G129" s="22" t="s">
        <v>585</v>
      </c>
    </row>
    <row r="130" spans="7:7" ht="25" customHeight="1" x14ac:dyDescent="0.2">
      <c r="G130" s="22" t="s">
        <v>586</v>
      </c>
    </row>
    <row r="131" spans="7:7" ht="25" customHeight="1" x14ac:dyDescent="0.2">
      <c r="G131" s="22" t="s">
        <v>587</v>
      </c>
    </row>
    <row r="132" spans="7:7" ht="25" customHeight="1" x14ac:dyDescent="0.2">
      <c r="G132" s="22" t="s">
        <v>588</v>
      </c>
    </row>
    <row r="133" spans="7:7" ht="25" customHeight="1" x14ac:dyDescent="0.2">
      <c r="G133" s="22" t="s">
        <v>589</v>
      </c>
    </row>
    <row r="134" spans="7:7" ht="25" customHeight="1" x14ac:dyDescent="0.2">
      <c r="G134" s="22" t="s">
        <v>590</v>
      </c>
    </row>
    <row r="135" spans="7:7" ht="25" customHeight="1" x14ac:dyDescent="0.2">
      <c r="G135" s="22" t="s">
        <v>591</v>
      </c>
    </row>
    <row r="136" spans="7:7" ht="25" customHeight="1" x14ac:dyDescent="0.2">
      <c r="G136" s="22" t="s">
        <v>592</v>
      </c>
    </row>
    <row r="137" spans="7:7" ht="25" customHeight="1" x14ac:dyDescent="0.2">
      <c r="G137" s="22" t="s">
        <v>593</v>
      </c>
    </row>
    <row r="138" spans="7:7" ht="25" customHeight="1" x14ac:dyDescent="0.2">
      <c r="G138" s="22" t="s">
        <v>594</v>
      </c>
    </row>
    <row r="139" spans="7:7" ht="25" customHeight="1" x14ac:dyDescent="0.2">
      <c r="G139" s="22" t="s">
        <v>595</v>
      </c>
    </row>
    <row r="140" spans="7:7" ht="25" customHeight="1" x14ac:dyDescent="0.2">
      <c r="G140" s="22" t="s">
        <v>596</v>
      </c>
    </row>
    <row r="141" spans="7:7" ht="25" customHeight="1" x14ac:dyDescent="0.2">
      <c r="G141" s="22" t="s">
        <v>597</v>
      </c>
    </row>
    <row r="142" spans="7:7" ht="25" customHeight="1" x14ac:dyDescent="0.2">
      <c r="G142" s="22" t="s">
        <v>598</v>
      </c>
    </row>
    <row r="143" spans="7:7" ht="25" customHeight="1" x14ac:dyDescent="0.2">
      <c r="G143" s="22" t="s">
        <v>599</v>
      </c>
    </row>
    <row r="144" spans="7:7" ht="25" customHeight="1" x14ac:dyDescent="0.2">
      <c r="G144" s="22" t="s">
        <v>600</v>
      </c>
    </row>
    <row r="145" spans="7:7" ht="25" customHeight="1" x14ac:dyDescent="0.2">
      <c r="G145" s="22" t="s">
        <v>601</v>
      </c>
    </row>
    <row r="146" spans="7:7" ht="25" customHeight="1" x14ac:dyDescent="0.2">
      <c r="G146" s="22" t="s">
        <v>602</v>
      </c>
    </row>
    <row r="147" spans="7:7" ht="25" customHeight="1" x14ac:dyDescent="0.2">
      <c r="G147" s="22" t="s">
        <v>603</v>
      </c>
    </row>
    <row r="148" spans="7:7" ht="25" customHeight="1" x14ac:dyDescent="0.2">
      <c r="G148" s="22" t="s">
        <v>604</v>
      </c>
    </row>
    <row r="149" spans="7:7" ht="25" customHeight="1" x14ac:dyDescent="0.2">
      <c r="G149" s="22" t="s">
        <v>605</v>
      </c>
    </row>
    <row r="150" spans="7:7" ht="25" customHeight="1" x14ac:dyDescent="0.2">
      <c r="G150" s="22" t="s">
        <v>606</v>
      </c>
    </row>
    <row r="151" spans="7:7" ht="25" customHeight="1" x14ac:dyDescent="0.2">
      <c r="G151" s="22" t="s">
        <v>607</v>
      </c>
    </row>
    <row r="152" spans="7:7" ht="25" customHeight="1" x14ac:dyDescent="0.2">
      <c r="G152" s="22" t="s">
        <v>608</v>
      </c>
    </row>
    <row r="153" spans="7:7" ht="25" customHeight="1" x14ac:dyDescent="0.2">
      <c r="G153" s="22" t="s">
        <v>609</v>
      </c>
    </row>
    <row r="154" spans="7:7" ht="25" customHeight="1" x14ac:dyDescent="0.2">
      <c r="G154" s="22" t="s">
        <v>610</v>
      </c>
    </row>
    <row r="155" spans="7:7" ht="25" customHeight="1" x14ac:dyDescent="0.2">
      <c r="G155" s="22" t="s">
        <v>611</v>
      </c>
    </row>
    <row r="156" spans="7:7" ht="25" customHeight="1" x14ac:dyDescent="0.2">
      <c r="G156" s="22" t="s">
        <v>612</v>
      </c>
    </row>
    <row r="157" spans="7:7" ht="25" customHeight="1" x14ac:dyDescent="0.2">
      <c r="G157" s="22" t="s">
        <v>613</v>
      </c>
    </row>
    <row r="158" spans="7:7" ht="25" customHeight="1" x14ac:dyDescent="0.2">
      <c r="G158" s="22" t="s">
        <v>614</v>
      </c>
    </row>
    <row r="159" spans="7:7" ht="25" customHeight="1" x14ac:dyDescent="0.2">
      <c r="G159" s="22" t="s">
        <v>615</v>
      </c>
    </row>
    <row r="160" spans="7:7" ht="25" customHeight="1" x14ac:dyDescent="0.2">
      <c r="G160" s="22" t="s">
        <v>616</v>
      </c>
    </row>
    <row r="161" spans="7:7" ht="25" customHeight="1" x14ac:dyDescent="0.2">
      <c r="G161" s="22" t="s">
        <v>617</v>
      </c>
    </row>
    <row r="162" spans="7:7" ht="25" customHeight="1" x14ac:dyDescent="0.2">
      <c r="G162" s="22" t="s">
        <v>618</v>
      </c>
    </row>
    <row r="163" spans="7:7" ht="25" customHeight="1" x14ac:dyDescent="0.2">
      <c r="G163" s="22" t="s">
        <v>619</v>
      </c>
    </row>
    <row r="164" spans="7:7" ht="25" customHeight="1" x14ac:dyDescent="0.2">
      <c r="G164" s="22" t="s">
        <v>620</v>
      </c>
    </row>
    <row r="165" spans="7:7" ht="25" customHeight="1" x14ac:dyDescent="0.2">
      <c r="G165" s="22" t="s">
        <v>621</v>
      </c>
    </row>
    <row r="166" spans="7:7" ht="25" customHeight="1" x14ac:dyDescent="0.2">
      <c r="G166" s="22" t="s">
        <v>622</v>
      </c>
    </row>
    <row r="167" spans="7:7" ht="25" customHeight="1" x14ac:dyDescent="0.2">
      <c r="G167" s="22" t="s">
        <v>623</v>
      </c>
    </row>
    <row r="168" spans="7:7" ht="25" customHeight="1" x14ac:dyDescent="0.2">
      <c r="G168" s="22" t="s">
        <v>624</v>
      </c>
    </row>
    <row r="169" spans="7:7" ht="25" customHeight="1" x14ac:dyDescent="0.2">
      <c r="G169" s="22" t="s">
        <v>625</v>
      </c>
    </row>
    <row r="170" spans="7:7" ht="25" customHeight="1" x14ac:dyDescent="0.2">
      <c r="G170" s="22" t="s">
        <v>626</v>
      </c>
    </row>
    <row r="171" spans="7:7" ht="25" customHeight="1" x14ac:dyDescent="0.2">
      <c r="G171" s="22" t="s">
        <v>627</v>
      </c>
    </row>
    <row r="172" spans="7:7" ht="25" customHeight="1" x14ac:dyDescent="0.2">
      <c r="G172" s="22" t="s">
        <v>628</v>
      </c>
    </row>
    <row r="173" spans="7:7" ht="25" customHeight="1" x14ac:dyDescent="0.2">
      <c r="G173" s="22" t="s">
        <v>629</v>
      </c>
    </row>
    <row r="174" spans="7:7" ht="25" customHeight="1" x14ac:dyDescent="0.2">
      <c r="G174" s="22" t="s">
        <v>630</v>
      </c>
    </row>
    <row r="175" spans="7:7" ht="25" customHeight="1" x14ac:dyDescent="0.2">
      <c r="G175" s="22" t="s">
        <v>631</v>
      </c>
    </row>
    <row r="176" spans="7:7" ht="25" customHeight="1" x14ac:dyDescent="0.2">
      <c r="G176" s="22" t="s">
        <v>632</v>
      </c>
    </row>
    <row r="177" spans="7:7" ht="25" customHeight="1" x14ac:dyDescent="0.2">
      <c r="G177" s="22" t="s">
        <v>633</v>
      </c>
    </row>
    <row r="178" spans="7:7" ht="25" customHeight="1" x14ac:dyDescent="0.2">
      <c r="G178" s="22" t="s">
        <v>634</v>
      </c>
    </row>
    <row r="179" spans="7:7" ht="25" customHeight="1" x14ac:dyDescent="0.2">
      <c r="G179" s="22" t="s">
        <v>635</v>
      </c>
    </row>
    <row r="180" spans="7:7" ht="25" customHeight="1" x14ac:dyDescent="0.2">
      <c r="G180" s="22" t="s">
        <v>636</v>
      </c>
    </row>
    <row r="181" spans="7:7" ht="25" customHeight="1" x14ac:dyDescent="0.2">
      <c r="G181" s="22" t="s">
        <v>637</v>
      </c>
    </row>
    <row r="182" spans="7:7" ht="25" customHeight="1" x14ac:dyDescent="0.2">
      <c r="G182" s="22" t="s">
        <v>638</v>
      </c>
    </row>
    <row r="183" spans="7:7" ht="25" customHeight="1" x14ac:dyDescent="0.2">
      <c r="G183" s="22" t="s">
        <v>639</v>
      </c>
    </row>
    <row r="184" spans="7:7" ht="25" customHeight="1" x14ac:dyDescent="0.2">
      <c r="G184" s="22" t="s">
        <v>640</v>
      </c>
    </row>
    <row r="185" spans="7:7" ht="25" customHeight="1" x14ac:dyDescent="0.2">
      <c r="G185" s="22" t="s">
        <v>641</v>
      </c>
    </row>
    <row r="186" spans="7:7" ht="25" customHeight="1" x14ac:dyDescent="0.2">
      <c r="G186" s="22" t="s">
        <v>642</v>
      </c>
    </row>
    <row r="187" spans="7:7" ht="25" customHeight="1" x14ac:dyDescent="0.2">
      <c r="G187" s="22" t="s">
        <v>643</v>
      </c>
    </row>
    <row r="188" spans="7:7" ht="25" customHeight="1" x14ac:dyDescent="0.2">
      <c r="G188" s="22" t="s">
        <v>644</v>
      </c>
    </row>
    <row r="189" spans="7:7" ht="25" customHeight="1" x14ac:dyDescent="0.2">
      <c r="G189" s="22" t="s">
        <v>645</v>
      </c>
    </row>
    <row r="190" spans="7:7" ht="25" customHeight="1" x14ac:dyDescent="0.2">
      <c r="G190" s="22" t="s">
        <v>646</v>
      </c>
    </row>
    <row r="191" spans="7:7" ht="25" customHeight="1" x14ac:dyDescent="0.2">
      <c r="G191" s="22" t="s">
        <v>647</v>
      </c>
    </row>
    <row r="192" spans="7:7" ht="25" customHeight="1" x14ac:dyDescent="0.2">
      <c r="G192" s="22" t="s">
        <v>648</v>
      </c>
    </row>
    <row r="193" spans="7:7" ht="25" customHeight="1" x14ac:dyDescent="0.2">
      <c r="G193" s="22" t="s">
        <v>649</v>
      </c>
    </row>
    <row r="194" spans="7:7" ht="25" customHeight="1" x14ac:dyDescent="0.2">
      <c r="G194" s="22" t="s">
        <v>650</v>
      </c>
    </row>
    <row r="195" spans="7:7" ht="25" customHeight="1" x14ac:dyDescent="0.2">
      <c r="G195" s="22" t="s">
        <v>651</v>
      </c>
    </row>
    <row r="196" spans="7:7" ht="25" customHeight="1" x14ac:dyDescent="0.2">
      <c r="G196" s="22" t="s">
        <v>652</v>
      </c>
    </row>
    <row r="197" spans="7:7" ht="25" customHeight="1" x14ac:dyDescent="0.2">
      <c r="G197" s="22" t="s">
        <v>653</v>
      </c>
    </row>
    <row r="198" spans="7:7" ht="25" customHeight="1" x14ac:dyDescent="0.2">
      <c r="G198" s="22" t="s">
        <v>654</v>
      </c>
    </row>
    <row r="199" spans="7:7" ht="25" customHeight="1" x14ac:dyDescent="0.2">
      <c r="G199" s="22" t="s">
        <v>655</v>
      </c>
    </row>
    <row r="200" spans="7:7" ht="25" customHeight="1" x14ac:dyDescent="0.2">
      <c r="G200" s="22" t="s">
        <v>656</v>
      </c>
    </row>
    <row r="201" spans="7:7" ht="25" customHeight="1" x14ac:dyDescent="0.2">
      <c r="G201" s="22" t="s">
        <v>657</v>
      </c>
    </row>
    <row r="202" spans="7:7" ht="25" customHeight="1" x14ac:dyDescent="0.2">
      <c r="G202" s="22" t="s">
        <v>658</v>
      </c>
    </row>
    <row r="203" spans="7:7" ht="25" customHeight="1" x14ac:dyDescent="0.2">
      <c r="G203" s="22" t="s">
        <v>659</v>
      </c>
    </row>
    <row r="204" spans="7:7" ht="25" customHeight="1" x14ac:dyDescent="0.2">
      <c r="G204" s="22" t="s">
        <v>660</v>
      </c>
    </row>
    <row r="205" spans="7:7" ht="25" customHeight="1" x14ac:dyDescent="0.2">
      <c r="G205" s="22" t="s">
        <v>661</v>
      </c>
    </row>
    <row r="206" spans="7:7" ht="25" customHeight="1" x14ac:dyDescent="0.2">
      <c r="G206" s="22" t="s">
        <v>662</v>
      </c>
    </row>
    <row r="207" spans="7:7" ht="25" customHeight="1" x14ac:dyDescent="0.2">
      <c r="G207" s="22" t="s">
        <v>663</v>
      </c>
    </row>
    <row r="208" spans="7:7" ht="25" customHeight="1" x14ac:dyDescent="0.2">
      <c r="G208" s="22" t="s">
        <v>664</v>
      </c>
    </row>
    <row r="209" spans="7:7" ht="25" customHeight="1" x14ac:dyDescent="0.2">
      <c r="G209" s="22" t="s">
        <v>665</v>
      </c>
    </row>
    <row r="210" spans="7:7" ht="25" customHeight="1" x14ac:dyDescent="0.2">
      <c r="G210" s="22" t="s">
        <v>666</v>
      </c>
    </row>
    <row r="211" spans="7:7" ht="25" customHeight="1" x14ac:dyDescent="0.2">
      <c r="G211" s="22" t="s">
        <v>667</v>
      </c>
    </row>
    <row r="212" spans="7:7" ht="25" customHeight="1" x14ac:dyDescent="0.2">
      <c r="G212" s="22" t="s">
        <v>668</v>
      </c>
    </row>
    <row r="213" spans="7:7" ht="25" customHeight="1" x14ac:dyDescent="0.2">
      <c r="G213" s="22" t="s">
        <v>669</v>
      </c>
    </row>
    <row r="214" spans="7:7" ht="25" customHeight="1" x14ac:dyDescent="0.2">
      <c r="G214" s="22" t="s">
        <v>670</v>
      </c>
    </row>
    <row r="215" spans="7:7" ht="25" customHeight="1" x14ac:dyDescent="0.2">
      <c r="G215" s="22" t="s">
        <v>671</v>
      </c>
    </row>
    <row r="216" spans="7:7" ht="25" customHeight="1" x14ac:dyDescent="0.2">
      <c r="G216" s="22" t="s">
        <v>672</v>
      </c>
    </row>
    <row r="217" spans="7:7" ht="25" customHeight="1" x14ac:dyDescent="0.2">
      <c r="G217" s="22" t="s">
        <v>673</v>
      </c>
    </row>
    <row r="218" spans="7:7" ht="25" customHeight="1" x14ac:dyDescent="0.2">
      <c r="G218" s="22" t="s">
        <v>674</v>
      </c>
    </row>
    <row r="219" spans="7:7" ht="25" customHeight="1" x14ac:dyDescent="0.2">
      <c r="G219" s="22" t="s">
        <v>675</v>
      </c>
    </row>
    <row r="220" spans="7:7" ht="25" customHeight="1" x14ac:dyDescent="0.2">
      <c r="G220" s="22" t="s">
        <v>676</v>
      </c>
    </row>
    <row r="221" spans="7:7" ht="25" customHeight="1" x14ac:dyDescent="0.2">
      <c r="G221" s="22" t="s">
        <v>677</v>
      </c>
    </row>
    <row r="222" spans="7:7" ht="25" customHeight="1" x14ac:dyDescent="0.2">
      <c r="G222" s="22" t="s">
        <v>678</v>
      </c>
    </row>
    <row r="223" spans="7:7" ht="25" customHeight="1" x14ac:dyDescent="0.2">
      <c r="G223" s="22" t="s">
        <v>679</v>
      </c>
    </row>
    <row r="224" spans="7:7" ht="25" customHeight="1" x14ac:dyDescent="0.2">
      <c r="G224" s="22" t="s">
        <v>680</v>
      </c>
    </row>
    <row r="225" spans="7:7" ht="25" customHeight="1" x14ac:dyDescent="0.2">
      <c r="G225" s="22" t="s">
        <v>681</v>
      </c>
    </row>
    <row r="226" spans="7:7" ht="25" customHeight="1" x14ac:dyDescent="0.2">
      <c r="G226" s="22" t="s">
        <v>682</v>
      </c>
    </row>
    <row r="227" spans="7:7" ht="25" customHeight="1" x14ac:dyDescent="0.2">
      <c r="G227" s="22" t="s">
        <v>683</v>
      </c>
    </row>
    <row r="228" spans="7:7" ht="25" customHeight="1" x14ac:dyDescent="0.2">
      <c r="G228" s="22" t="s">
        <v>684</v>
      </c>
    </row>
    <row r="229" spans="7:7" ht="25" customHeight="1" x14ac:dyDescent="0.2">
      <c r="G229" s="22" t="s">
        <v>685</v>
      </c>
    </row>
    <row r="230" spans="7:7" ht="25" customHeight="1" x14ac:dyDescent="0.2">
      <c r="G230" s="22" t="s">
        <v>686</v>
      </c>
    </row>
    <row r="231" spans="7:7" ht="25" customHeight="1" x14ac:dyDescent="0.2">
      <c r="G231" s="22" t="s">
        <v>687</v>
      </c>
    </row>
    <row r="232" spans="7:7" ht="25" customHeight="1" x14ac:dyDescent="0.2">
      <c r="G232" s="22" t="s">
        <v>688</v>
      </c>
    </row>
    <row r="233" spans="7:7" ht="25" customHeight="1" x14ac:dyDescent="0.2">
      <c r="G233" s="22" t="s">
        <v>689</v>
      </c>
    </row>
    <row r="234" spans="7:7" ht="25" customHeight="1" x14ac:dyDescent="0.2">
      <c r="G234" s="22" t="s">
        <v>690</v>
      </c>
    </row>
    <row r="235" spans="7:7" ht="25" customHeight="1" x14ac:dyDescent="0.2">
      <c r="G235" s="22" t="s">
        <v>691</v>
      </c>
    </row>
    <row r="236" spans="7:7" ht="25" customHeight="1" x14ac:dyDescent="0.2">
      <c r="G236" s="22" t="s">
        <v>692</v>
      </c>
    </row>
    <row r="237" spans="7:7" ht="25" customHeight="1" x14ac:dyDescent="0.2">
      <c r="G237" s="22" t="s">
        <v>693</v>
      </c>
    </row>
    <row r="238" spans="7:7" ht="25" customHeight="1" x14ac:dyDescent="0.2">
      <c r="G238" s="22" t="s">
        <v>694</v>
      </c>
    </row>
    <row r="239" spans="7:7" ht="25" customHeight="1" x14ac:dyDescent="0.2">
      <c r="G239" s="22" t="s">
        <v>695</v>
      </c>
    </row>
    <row r="240" spans="7:7" ht="25" customHeight="1" x14ac:dyDescent="0.2">
      <c r="G240" s="22" t="s">
        <v>696</v>
      </c>
    </row>
    <row r="241" spans="7:7" ht="25" customHeight="1" x14ac:dyDescent="0.2">
      <c r="G241" s="22" t="s">
        <v>697</v>
      </c>
    </row>
    <row r="242" spans="7:7" ht="25" customHeight="1" x14ac:dyDescent="0.2">
      <c r="G242" s="22" t="s">
        <v>698</v>
      </c>
    </row>
    <row r="243" spans="7:7" ht="25" customHeight="1" x14ac:dyDescent="0.2">
      <c r="G243" s="22" t="s">
        <v>781</v>
      </c>
    </row>
    <row r="244" spans="7:7" ht="25" customHeight="1" x14ac:dyDescent="0.2">
      <c r="G244" s="22" t="s">
        <v>782</v>
      </c>
    </row>
    <row r="245" spans="7:7" ht="25" customHeight="1" x14ac:dyDescent="0.2">
      <c r="G245" s="22" t="s">
        <v>783</v>
      </c>
    </row>
    <row r="246" spans="7:7" ht="25" customHeight="1" x14ac:dyDescent="0.2">
      <c r="G246" s="22" t="s">
        <v>784</v>
      </c>
    </row>
    <row r="247" spans="7:7" ht="25" customHeight="1" x14ac:dyDescent="0.2">
      <c r="G247" s="22" t="s">
        <v>785</v>
      </c>
    </row>
    <row r="248" spans="7:7" ht="25" customHeight="1" x14ac:dyDescent="0.2">
      <c r="G248" s="22" t="s">
        <v>786</v>
      </c>
    </row>
    <row r="249" spans="7:7" ht="25" customHeight="1" x14ac:dyDescent="0.2">
      <c r="G249" s="22" t="s">
        <v>787</v>
      </c>
    </row>
    <row r="250" spans="7:7" ht="25" customHeight="1" x14ac:dyDescent="0.2">
      <c r="G250" s="22" t="s">
        <v>788</v>
      </c>
    </row>
    <row r="251" spans="7:7" ht="25" customHeight="1" x14ac:dyDescent="0.2">
      <c r="G251" s="22" t="s">
        <v>789</v>
      </c>
    </row>
    <row r="252" spans="7:7" ht="25" customHeight="1" x14ac:dyDescent="0.2">
      <c r="G252" s="22" t="s">
        <v>790</v>
      </c>
    </row>
    <row r="253" spans="7:7" ht="25" customHeight="1" x14ac:dyDescent="0.2">
      <c r="G253" s="22" t="s">
        <v>761</v>
      </c>
    </row>
    <row r="254" spans="7:7" ht="25" customHeight="1" x14ac:dyDescent="0.2">
      <c r="G254" s="22" t="s">
        <v>762</v>
      </c>
    </row>
    <row r="255" spans="7:7" ht="25" customHeight="1" x14ac:dyDescent="0.2">
      <c r="G255" s="22" t="s">
        <v>763</v>
      </c>
    </row>
    <row r="256" spans="7:7" ht="25" customHeight="1" x14ac:dyDescent="0.2">
      <c r="G256" s="22" t="s">
        <v>764</v>
      </c>
    </row>
    <row r="257" spans="7:7" ht="25" customHeight="1" x14ac:dyDescent="0.2">
      <c r="G257" s="22" t="s">
        <v>765</v>
      </c>
    </row>
    <row r="258" spans="7:7" ht="25" customHeight="1" x14ac:dyDescent="0.2">
      <c r="G258" s="22" t="s">
        <v>766</v>
      </c>
    </row>
    <row r="259" spans="7:7" ht="25" customHeight="1" x14ac:dyDescent="0.2">
      <c r="G259" s="22" t="s">
        <v>767</v>
      </c>
    </row>
    <row r="260" spans="7:7" ht="25" customHeight="1" x14ac:dyDescent="0.2">
      <c r="G260" s="22" t="s">
        <v>768</v>
      </c>
    </row>
    <row r="261" spans="7:7" ht="25" customHeight="1" x14ac:dyDescent="0.2">
      <c r="G261" s="22" t="s">
        <v>769</v>
      </c>
    </row>
    <row r="262" spans="7:7" ht="25" customHeight="1" x14ac:dyDescent="0.2">
      <c r="G262" s="22" t="s">
        <v>770</v>
      </c>
    </row>
    <row r="263" spans="7:7" ht="25" customHeight="1" x14ac:dyDescent="0.2">
      <c r="G263" s="22" t="s">
        <v>771</v>
      </c>
    </row>
    <row r="264" spans="7:7" ht="25" customHeight="1" x14ac:dyDescent="0.2">
      <c r="G264" s="22" t="s">
        <v>772</v>
      </c>
    </row>
    <row r="265" spans="7:7" ht="25" customHeight="1" x14ac:dyDescent="0.2">
      <c r="G265" s="22" t="s">
        <v>773</v>
      </c>
    </row>
    <row r="266" spans="7:7" ht="25" customHeight="1" x14ac:dyDescent="0.2">
      <c r="G266" s="22" t="s">
        <v>774</v>
      </c>
    </row>
    <row r="267" spans="7:7" ht="25" customHeight="1" x14ac:dyDescent="0.2">
      <c r="G267" s="22" t="s">
        <v>775</v>
      </c>
    </row>
    <row r="268" spans="7:7" ht="25" customHeight="1" x14ac:dyDescent="0.2">
      <c r="G268" s="22" t="s">
        <v>776</v>
      </c>
    </row>
    <row r="269" spans="7:7" ht="25" customHeight="1" x14ac:dyDescent="0.2">
      <c r="G269" s="22" t="s">
        <v>777</v>
      </c>
    </row>
    <row r="270" spans="7:7" ht="25" customHeight="1" x14ac:dyDescent="0.2">
      <c r="G270" s="22" t="s">
        <v>778</v>
      </c>
    </row>
    <row r="271" spans="7:7" ht="25" customHeight="1" x14ac:dyDescent="0.2">
      <c r="G271" s="22" t="s">
        <v>779</v>
      </c>
    </row>
    <row r="272" spans="7:7" ht="25" customHeight="1" x14ac:dyDescent="0.2">
      <c r="G272" s="22" t="s">
        <v>780</v>
      </c>
    </row>
    <row r="273" spans="7:7" ht="25" customHeight="1" x14ac:dyDescent="0.2">
      <c r="G273" s="22" t="s">
        <v>751</v>
      </c>
    </row>
    <row r="274" spans="7:7" ht="25" customHeight="1" x14ac:dyDescent="0.2">
      <c r="G274" s="22" t="s">
        <v>752</v>
      </c>
    </row>
    <row r="275" spans="7:7" ht="25" customHeight="1" x14ac:dyDescent="0.2">
      <c r="G275" s="22" t="s">
        <v>753</v>
      </c>
    </row>
    <row r="276" spans="7:7" ht="25" customHeight="1" x14ac:dyDescent="0.2">
      <c r="G276" s="22" t="s">
        <v>754</v>
      </c>
    </row>
    <row r="277" spans="7:7" ht="25" customHeight="1" x14ac:dyDescent="0.2">
      <c r="G277" s="22" t="s">
        <v>755</v>
      </c>
    </row>
    <row r="278" spans="7:7" ht="25" customHeight="1" x14ac:dyDescent="0.2">
      <c r="G278" s="22" t="s">
        <v>756</v>
      </c>
    </row>
    <row r="279" spans="7:7" ht="25" customHeight="1" x14ac:dyDescent="0.2">
      <c r="G279" s="22" t="s">
        <v>757</v>
      </c>
    </row>
    <row r="280" spans="7:7" ht="25" customHeight="1" x14ac:dyDescent="0.2">
      <c r="G280" s="22" t="s">
        <v>758</v>
      </c>
    </row>
    <row r="281" spans="7:7" ht="25" customHeight="1" x14ac:dyDescent="0.2">
      <c r="G281" s="22" t="s">
        <v>759</v>
      </c>
    </row>
    <row r="282" spans="7:7" ht="25" customHeight="1" x14ac:dyDescent="0.2">
      <c r="G282" s="22" t="s">
        <v>760</v>
      </c>
    </row>
    <row r="283" spans="7:7" ht="25" customHeight="1" x14ac:dyDescent="0.2">
      <c r="G283" s="22" t="s">
        <v>791</v>
      </c>
    </row>
    <row r="284" spans="7:7" ht="25" customHeight="1" x14ac:dyDescent="0.2">
      <c r="G284" s="22" t="s">
        <v>792</v>
      </c>
    </row>
    <row r="285" spans="7:7" ht="25" customHeight="1" x14ac:dyDescent="0.2">
      <c r="G285" s="22" t="s">
        <v>793</v>
      </c>
    </row>
    <row r="286" spans="7:7" ht="25" customHeight="1" x14ac:dyDescent="0.2">
      <c r="G286" s="22" t="s">
        <v>794</v>
      </c>
    </row>
    <row r="287" spans="7:7" ht="25" customHeight="1" x14ac:dyDescent="0.2">
      <c r="G287" s="22" t="s">
        <v>795</v>
      </c>
    </row>
    <row r="288" spans="7:7" ht="25" customHeight="1" x14ac:dyDescent="0.2">
      <c r="G288" s="22" t="s">
        <v>796</v>
      </c>
    </row>
    <row r="289" spans="6:7" ht="25" customHeight="1" x14ac:dyDescent="0.2">
      <c r="F289" s="22"/>
      <c r="G289" s="22" t="s">
        <v>797</v>
      </c>
    </row>
    <row r="290" spans="6:7" ht="25" customHeight="1" x14ac:dyDescent="0.2">
      <c r="F290" s="22"/>
      <c r="G290" s="22" t="s">
        <v>798</v>
      </c>
    </row>
    <row r="291" spans="6:7" ht="25" customHeight="1" x14ac:dyDescent="0.2">
      <c r="F291" s="22"/>
      <c r="G291" s="22" t="s">
        <v>799</v>
      </c>
    </row>
    <row r="292" spans="6:7" ht="25" customHeight="1" x14ac:dyDescent="0.2">
      <c r="F292" s="22"/>
      <c r="G292" s="22" t="s">
        <v>800</v>
      </c>
    </row>
    <row r="293" spans="6:7" ht="25" customHeight="1" x14ac:dyDescent="0.2">
      <c r="F293" s="22"/>
      <c r="G293" s="22" t="s">
        <v>801</v>
      </c>
    </row>
    <row r="294" spans="6:7" ht="25" customHeight="1" x14ac:dyDescent="0.2">
      <c r="F294" s="22"/>
      <c r="G294" s="22" t="s">
        <v>802</v>
      </c>
    </row>
    <row r="295" spans="6:7" ht="25" customHeight="1" x14ac:dyDescent="0.2">
      <c r="F295" s="22"/>
      <c r="G295" s="22" t="s">
        <v>803</v>
      </c>
    </row>
    <row r="296" spans="6:7" ht="25" customHeight="1" x14ac:dyDescent="0.2">
      <c r="G296" s="22" t="s">
        <v>804</v>
      </c>
    </row>
    <row r="297" spans="6:7" ht="25" customHeight="1" x14ac:dyDescent="0.2">
      <c r="G297" s="22" t="s">
        <v>805</v>
      </c>
    </row>
    <row r="298" spans="6:7" ht="25" customHeight="1" x14ac:dyDescent="0.2">
      <c r="G298" s="22" t="s">
        <v>806</v>
      </c>
    </row>
    <row r="299" spans="6:7" ht="25" customHeight="1" x14ac:dyDescent="0.2">
      <c r="G299" s="22" t="s">
        <v>807</v>
      </c>
    </row>
    <row r="300" spans="6:7" ht="25" customHeight="1" x14ac:dyDescent="0.2">
      <c r="G300" s="22" t="s">
        <v>808</v>
      </c>
    </row>
    <row r="301" spans="6:7" ht="25" customHeight="1" x14ac:dyDescent="0.2">
      <c r="G301" s="22" t="s">
        <v>809</v>
      </c>
    </row>
    <row r="302" spans="6:7" ht="25" customHeight="1" x14ac:dyDescent="0.2">
      <c r="G302" s="22" t="s">
        <v>810</v>
      </c>
    </row>
    <row r="303" spans="6:7" ht="25" customHeight="1" x14ac:dyDescent="0.2">
      <c r="G303" s="22" t="s">
        <v>811</v>
      </c>
    </row>
    <row r="304" spans="6:7" ht="25" customHeight="1" x14ac:dyDescent="0.2">
      <c r="G304" s="22" t="s">
        <v>812</v>
      </c>
    </row>
    <row r="305" spans="7:7" ht="25" customHeight="1" x14ac:dyDescent="0.2">
      <c r="G305" s="22" t="s">
        <v>813</v>
      </c>
    </row>
    <row r="306" spans="7:7" ht="25" customHeight="1" x14ac:dyDescent="0.2">
      <c r="G306" s="22" t="s">
        <v>814</v>
      </c>
    </row>
    <row r="307" spans="7:7" ht="25" customHeight="1" x14ac:dyDescent="0.2">
      <c r="G307" s="22" t="s">
        <v>815</v>
      </c>
    </row>
    <row r="308" spans="7:7" ht="25" customHeight="1" x14ac:dyDescent="0.2">
      <c r="G308" s="22" t="s">
        <v>816</v>
      </c>
    </row>
    <row r="309" spans="7:7" ht="25" customHeight="1" x14ac:dyDescent="0.2">
      <c r="G309" s="22" t="s">
        <v>817</v>
      </c>
    </row>
    <row r="310" spans="7:7" ht="25" customHeight="1" x14ac:dyDescent="0.2">
      <c r="G310" s="22" t="s">
        <v>818</v>
      </c>
    </row>
    <row r="311" spans="7:7" ht="25" customHeight="1" x14ac:dyDescent="0.2">
      <c r="G311" s="22" t="s">
        <v>819</v>
      </c>
    </row>
    <row r="312" spans="7:7" ht="25" customHeight="1" x14ac:dyDescent="0.2">
      <c r="G312" s="22" t="s">
        <v>820</v>
      </c>
    </row>
    <row r="313" spans="7:7" ht="25" customHeight="1" x14ac:dyDescent="0.2">
      <c r="G313" s="22" t="s">
        <v>821</v>
      </c>
    </row>
    <row r="314" spans="7:7" ht="25" customHeight="1" x14ac:dyDescent="0.2">
      <c r="G314" s="22" t="s">
        <v>822</v>
      </c>
    </row>
    <row r="315" spans="7:7" ht="25" customHeight="1" x14ac:dyDescent="0.2">
      <c r="G315" s="22" t="s">
        <v>823</v>
      </c>
    </row>
    <row r="316" spans="7:7" ht="25" customHeight="1" x14ac:dyDescent="0.2">
      <c r="G316" s="22" t="s">
        <v>824</v>
      </c>
    </row>
    <row r="317" spans="7:7" ht="25" customHeight="1" x14ac:dyDescent="0.2">
      <c r="G317" s="22" t="s">
        <v>825</v>
      </c>
    </row>
    <row r="318" spans="7:7" ht="25" customHeight="1" x14ac:dyDescent="0.2">
      <c r="G318" s="22" t="s">
        <v>826</v>
      </c>
    </row>
    <row r="319" spans="7:7" ht="25" customHeight="1" x14ac:dyDescent="0.2">
      <c r="G319" s="22" t="s">
        <v>827</v>
      </c>
    </row>
    <row r="320" spans="7:7" ht="25" customHeight="1" x14ac:dyDescent="0.2">
      <c r="G320" s="22" t="s">
        <v>828</v>
      </c>
    </row>
    <row r="321" spans="7:7" ht="25" customHeight="1" x14ac:dyDescent="0.2">
      <c r="G321" s="22" t="s">
        <v>829</v>
      </c>
    </row>
    <row r="322" spans="7:7" ht="25" customHeight="1" x14ac:dyDescent="0.2">
      <c r="G322" s="22" t="s">
        <v>830</v>
      </c>
    </row>
    <row r="323" spans="7:7" ht="25" customHeight="1" x14ac:dyDescent="0.2">
      <c r="G323" s="22" t="s">
        <v>831</v>
      </c>
    </row>
    <row r="324" spans="7:7" ht="25" customHeight="1" x14ac:dyDescent="0.2">
      <c r="G324" s="22" t="s">
        <v>832</v>
      </c>
    </row>
    <row r="325" spans="7:7" ht="25" customHeight="1" x14ac:dyDescent="0.2">
      <c r="G325" s="22" t="s">
        <v>833</v>
      </c>
    </row>
    <row r="326" spans="7:7" ht="25" customHeight="1" x14ac:dyDescent="0.2">
      <c r="G326" s="22" t="s">
        <v>715</v>
      </c>
    </row>
    <row r="327" spans="7:7" ht="25" customHeight="1" x14ac:dyDescent="0.2"/>
    <row r="328" spans="7:7" ht="25" customHeight="1" x14ac:dyDescent="0.2"/>
    <row r="329" spans="7:7" ht="25" customHeight="1" x14ac:dyDescent="0.2"/>
    <row r="330" spans="7:7" ht="25" customHeight="1" x14ac:dyDescent="0.2"/>
    <row r="331" spans="7:7" ht="25" customHeight="1" x14ac:dyDescent="0.2"/>
    <row r="332" spans="7:7" ht="25" customHeight="1" x14ac:dyDescent="0.2"/>
    <row r="333" spans="7:7" ht="25" customHeight="1" x14ac:dyDescent="0.2"/>
    <row r="334" spans="7:7" ht="25" customHeight="1" x14ac:dyDescent="0.2"/>
    <row r="335" spans="7:7" ht="25" customHeight="1" x14ac:dyDescent="0.2"/>
    <row r="336" spans="7:7" ht="25" customHeight="1" x14ac:dyDescent="0.2"/>
    <row r="337" ht="25" customHeight="1" x14ac:dyDescent="0.2"/>
    <row r="338" ht="25" customHeight="1" x14ac:dyDescent="0.2"/>
    <row r="339" ht="25" customHeight="1" x14ac:dyDescent="0.2"/>
    <row r="340" ht="25" customHeight="1" x14ac:dyDescent="0.2"/>
    <row r="341" ht="25" customHeight="1" x14ac:dyDescent="0.2"/>
    <row r="342" ht="25" customHeight="1" x14ac:dyDescent="0.2"/>
    <row r="343" ht="25" customHeight="1" x14ac:dyDescent="0.2"/>
    <row r="344" ht="25" customHeight="1" x14ac:dyDescent="0.2"/>
    <row r="345" ht="25" customHeight="1" x14ac:dyDescent="0.2"/>
    <row r="346" ht="25" customHeight="1" x14ac:dyDescent="0.2"/>
    <row r="347" ht="25" customHeight="1" x14ac:dyDescent="0.2"/>
    <row r="348" ht="25" customHeight="1" x14ac:dyDescent="0.2"/>
    <row r="349" ht="25" customHeight="1" x14ac:dyDescent="0.2"/>
    <row r="350" ht="25" customHeight="1" x14ac:dyDescent="0.2"/>
    <row r="351" ht="25" customHeight="1" x14ac:dyDescent="0.2"/>
    <row r="352" ht="25" customHeight="1" x14ac:dyDescent="0.2"/>
    <row r="353" ht="25" customHeight="1" x14ac:dyDescent="0.2"/>
    <row r="354" ht="25" customHeight="1" x14ac:dyDescent="0.2"/>
    <row r="355" ht="25" customHeight="1" x14ac:dyDescent="0.2"/>
    <row r="356" ht="25" customHeight="1" x14ac:dyDescent="0.2"/>
    <row r="357" ht="25" customHeight="1" x14ac:dyDescent="0.2"/>
    <row r="358" ht="25" customHeight="1" x14ac:dyDescent="0.2"/>
    <row r="359" ht="25" customHeight="1" x14ac:dyDescent="0.2"/>
    <row r="360" ht="25" customHeight="1" x14ac:dyDescent="0.2"/>
    <row r="361" ht="25" customHeight="1" x14ac:dyDescent="0.2"/>
    <row r="362" ht="25" customHeight="1" x14ac:dyDescent="0.2"/>
    <row r="363" ht="25" customHeight="1" x14ac:dyDescent="0.2"/>
    <row r="364" ht="25" customHeight="1" x14ac:dyDescent="0.2"/>
    <row r="365" ht="25" customHeight="1" x14ac:dyDescent="0.2"/>
    <row r="366" ht="25" customHeight="1" x14ac:dyDescent="0.2"/>
    <row r="367" ht="25" customHeight="1" x14ac:dyDescent="0.2"/>
    <row r="368" ht="25" customHeight="1" x14ac:dyDescent="0.2"/>
    <row r="369" ht="25" customHeight="1" x14ac:dyDescent="0.2"/>
    <row r="370" ht="25" customHeight="1" x14ac:dyDescent="0.2"/>
    <row r="371" ht="25" customHeight="1" x14ac:dyDescent="0.2"/>
    <row r="372" ht="25" customHeight="1" x14ac:dyDescent="0.2"/>
    <row r="373" ht="25" customHeight="1" x14ac:dyDescent="0.2"/>
    <row r="374" ht="25" customHeight="1" x14ac:dyDescent="0.2"/>
    <row r="375" ht="25" customHeight="1" x14ac:dyDescent="0.2"/>
    <row r="376" ht="25" customHeight="1" x14ac:dyDescent="0.2"/>
    <row r="377" ht="25" customHeight="1" x14ac:dyDescent="0.2"/>
    <row r="378" ht="25" customHeight="1" x14ac:dyDescent="0.2"/>
    <row r="379" ht="25" customHeight="1" x14ac:dyDescent="0.2"/>
    <row r="380" ht="25" customHeight="1" x14ac:dyDescent="0.2"/>
    <row r="381" ht="25" customHeight="1" x14ac:dyDescent="0.2"/>
    <row r="382" ht="25" customHeight="1" x14ac:dyDescent="0.2"/>
    <row r="383" ht="25" customHeight="1" x14ac:dyDescent="0.2"/>
    <row r="384" ht="25" customHeight="1" x14ac:dyDescent="0.2"/>
    <row r="385" ht="25" customHeight="1" x14ac:dyDescent="0.2"/>
    <row r="386" ht="25" customHeight="1" x14ac:dyDescent="0.2"/>
    <row r="387" ht="25" customHeight="1" x14ac:dyDescent="0.2"/>
    <row r="388" ht="25" customHeight="1" x14ac:dyDescent="0.2"/>
    <row r="389" ht="25" customHeight="1" x14ac:dyDescent="0.2"/>
    <row r="390" ht="25" customHeight="1" x14ac:dyDescent="0.2"/>
    <row r="391" ht="25" customHeight="1" x14ac:dyDescent="0.2"/>
    <row r="392" ht="25" customHeight="1" x14ac:dyDescent="0.2"/>
    <row r="393" ht="25" customHeight="1" x14ac:dyDescent="0.2"/>
    <row r="394" ht="25" customHeight="1" x14ac:dyDescent="0.2"/>
    <row r="395" ht="25" customHeight="1" x14ac:dyDescent="0.2"/>
    <row r="396" ht="25" customHeight="1" x14ac:dyDescent="0.2"/>
    <row r="397" ht="25" customHeight="1" x14ac:dyDescent="0.2"/>
    <row r="398" ht="25" customHeight="1" x14ac:dyDescent="0.2"/>
    <row r="399" ht="25" customHeight="1" x14ac:dyDescent="0.2"/>
    <row r="400" ht="25" customHeight="1" x14ac:dyDescent="0.2"/>
  </sheetData>
  <mergeCells count="1">
    <mergeCell ref="B2:M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48"/>
  <sheetViews>
    <sheetView workbookViewId="0">
      <selection activeCell="N5" sqref="N5"/>
    </sheetView>
  </sheetViews>
  <sheetFormatPr baseColWidth="10" defaultColWidth="8.83203125" defaultRowHeight="15" x14ac:dyDescent="0.2"/>
  <cols>
    <col min="1" max="1" width="1.33203125" style="117" customWidth="1"/>
    <col min="2" max="2" width="8.6640625" style="117" customWidth="1"/>
    <col min="3" max="3" width="5.1640625" style="117" customWidth="1"/>
    <col min="4" max="4" width="17" style="117" customWidth="1"/>
    <col min="5" max="5" width="8.5" style="117" customWidth="1"/>
    <col min="6" max="6" width="8.6640625" style="154" customWidth="1"/>
    <col min="7" max="7" width="10" style="117" customWidth="1"/>
    <col min="8" max="8" width="11.5" style="117" customWidth="1"/>
    <col min="9" max="9" width="15.6640625" style="117" customWidth="1"/>
    <col min="10" max="10" width="1.1640625" style="117" customWidth="1"/>
    <col min="11" max="15" width="8.83203125" style="116"/>
    <col min="16" max="256" width="8.83203125" style="117"/>
    <col min="257" max="257" width="1.33203125" style="117" customWidth="1"/>
    <col min="258" max="258" width="8.6640625" style="117" customWidth="1"/>
    <col min="259" max="259" width="5.1640625" style="117" customWidth="1"/>
    <col min="260" max="260" width="17" style="117" customWidth="1"/>
    <col min="261" max="261" width="8.5" style="117" customWidth="1"/>
    <col min="262" max="262" width="8.6640625" style="117" customWidth="1"/>
    <col min="263" max="263" width="10" style="117" customWidth="1"/>
    <col min="264" max="264" width="11.5" style="117" customWidth="1"/>
    <col min="265" max="265" width="15.6640625" style="117" customWidth="1"/>
    <col min="266" max="266" width="1.1640625" style="117" customWidth="1"/>
    <col min="267" max="512" width="8.83203125" style="117"/>
    <col min="513" max="513" width="1.33203125" style="117" customWidth="1"/>
    <col min="514" max="514" width="8.6640625" style="117" customWidth="1"/>
    <col min="515" max="515" width="5.1640625" style="117" customWidth="1"/>
    <col min="516" max="516" width="17" style="117" customWidth="1"/>
    <col min="517" max="517" width="8.5" style="117" customWidth="1"/>
    <col min="518" max="518" width="8.6640625" style="117" customWidth="1"/>
    <col min="519" max="519" width="10" style="117" customWidth="1"/>
    <col min="520" max="520" width="11.5" style="117" customWidth="1"/>
    <col min="521" max="521" width="15.6640625" style="117" customWidth="1"/>
    <col min="522" max="522" width="1.1640625" style="117" customWidth="1"/>
    <col min="523" max="768" width="8.83203125" style="117"/>
    <col min="769" max="769" width="1.33203125" style="117" customWidth="1"/>
    <col min="770" max="770" width="8.6640625" style="117" customWidth="1"/>
    <col min="771" max="771" width="5.1640625" style="117" customWidth="1"/>
    <col min="772" max="772" width="17" style="117" customWidth="1"/>
    <col min="773" max="773" width="8.5" style="117" customWidth="1"/>
    <col min="774" max="774" width="8.6640625" style="117" customWidth="1"/>
    <col min="775" max="775" width="10" style="117" customWidth="1"/>
    <col min="776" max="776" width="11.5" style="117" customWidth="1"/>
    <col min="777" max="777" width="15.6640625" style="117" customWidth="1"/>
    <col min="778" max="778" width="1.1640625" style="117" customWidth="1"/>
    <col min="779" max="1024" width="8.83203125" style="117"/>
    <col min="1025" max="1025" width="1.33203125" style="117" customWidth="1"/>
    <col min="1026" max="1026" width="8.6640625" style="117" customWidth="1"/>
    <col min="1027" max="1027" width="5.1640625" style="117" customWidth="1"/>
    <col min="1028" max="1028" width="17" style="117" customWidth="1"/>
    <col min="1029" max="1029" width="8.5" style="117" customWidth="1"/>
    <col min="1030" max="1030" width="8.6640625" style="117" customWidth="1"/>
    <col min="1031" max="1031" width="10" style="117" customWidth="1"/>
    <col min="1032" max="1032" width="11.5" style="117" customWidth="1"/>
    <col min="1033" max="1033" width="15.6640625" style="117" customWidth="1"/>
    <col min="1034" max="1034" width="1.1640625" style="117" customWidth="1"/>
    <col min="1035" max="1280" width="8.83203125" style="117"/>
    <col min="1281" max="1281" width="1.33203125" style="117" customWidth="1"/>
    <col min="1282" max="1282" width="8.6640625" style="117" customWidth="1"/>
    <col min="1283" max="1283" width="5.1640625" style="117" customWidth="1"/>
    <col min="1284" max="1284" width="17" style="117" customWidth="1"/>
    <col min="1285" max="1285" width="8.5" style="117" customWidth="1"/>
    <col min="1286" max="1286" width="8.6640625" style="117" customWidth="1"/>
    <col min="1287" max="1287" width="10" style="117" customWidth="1"/>
    <col min="1288" max="1288" width="11.5" style="117" customWidth="1"/>
    <col min="1289" max="1289" width="15.6640625" style="117" customWidth="1"/>
    <col min="1290" max="1290" width="1.1640625" style="117" customWidth="1"/>
    <col min="1291" max="1536" width="8.83203125" style="117"/>
    <col min="1537" max="1537" width="1.33203125" style="117" customWidth="1"/>
    <col min="1538" max="1538" width="8.6640625" style="117" customWidth="1"/>
    <col min="1539" max="1539" width="5.1640625" style="117" customWidth="1"/>
    <col min="1540" max="1540" width="17" style="117" customWidth="1"/>
    <col min="1541" max="1541" width="8.5" style="117" customWidth="1"/>
    <col min="1542" max="1542" width="8.6640625" style="117" customWidth="1"/>
    <col min="1543" max="1543" width="10" style="117" customWidth="1"/>
    <col min="1544" max="1544" width="11.5" style="117" customWidth="1"/>
    <col min="1545" max="1545" width="15.6640625" style="117" customWidth="1"/>
    <col min="1546" max="1546" width="1.1640625" style="117" customWidth="1"/>
    <col min="1547" max="1792" width="8.83203125" style="117"/>
    <col min="1793" max="1793" width="1.33203125" style="117" customWidth="1"/>
    <col min="1794" max="1794" width="8.6640625" style="117" customWidth="1"/>
    <col min="1795" max="1795" width="5.1640625" style="117" customWidth="1"/>
    <col min="1796" max="1796" width="17" style="117" customWidth="1"/>
    <col min="1797" max="1797" width="8.5" style="117" customWidth="1"/>
    <col min="1798" max="1798" width="8.6640625" style="117" customWidth="1"/>
    <col min="1799" max="1799" width="10" style="117" customWidth="1"/>
    <col min="1800" max="1800" width="11.5" style="117" customWidth="1"/>
    <col min="1801" max="1801" width="15.6640625" style="117" customWidth="1"/>
    <col min="1802" max="1802" width="1.1640625" style="117" customWidth="1"/>
    <col min="1803" max="2048" width="8.83203125" style="117"/>
    <col min="2049" max="2049" width="1.33203125" style="117" customWidth="1"/>
    <col min="2050" max="2050" width="8.6640625" style="117" customWidth="1"/>
    <col min="2051" max="2051" width="5.1640625" style="117" customWidth="1"/>
    <col min="2052" max="2052" width="17" style="117" customWidth="1"/>
    <col min="2053" max="2053" width="8.5" style="117" customWidth="1"/>
    <col min="2054" max="2054" width="8.6640625" style="117" customWidth="1"/>
    <col min="2055" max="2055" width="10" style="117" customWidth="1"/>
    <col min="2056" max="2056" width="11.5" style="117" customWidth="1"/>
    <col min="2057" max="2057" width="15.6640625" style="117" customWidth="1"/>
    <col min="2058" max="2058" width="1.1640625" style="117" customWidth="1"/>
    <col min="2059" max="2304" width="8.83203125" style="117"/>
    <col min="2305" max="2305" width="1.33203125" style="117" customWidth="1"/>
    <col min="2306" max="2306" width="8.6640625" style="117" customWidth="1"/>
    <col min="2307" max="2307" width="5.1640625" style="117" customWidth="1"/>
    <col min="2308" max="2308" width="17" style="117" customWidth="1"/>
    <col min="2309" max="2309" width="8.5" style="117" customWidth="1"/>
    <col min="2310" max="2310" width="8.6640625" style="117" customWidth="1"/>
    <col min="2311" max="2311" width="10" style="117" customWidth="1"/>
    <col min="2312" max="2312" width="11.5" style="117" customWidth="1"/>
    <col min="2313" max="2313" width="15.6640625" style="117" customWidth="1"/>
    <col min="2314" max="2314" width="1.1640625" style="117" customWidth="1"/>
    <col min="2315" max="2560" width="8.83203125" style="117"/>
    <col min="2561" max="2561" width="1.33203125" style="117" customWidth="1"/>
    <col min="2562" max="2562" width="8.6640625" style="117" customWidth="1"/>
    <col min="2563" max="2563" width="5.1640625" style="117" customWidth="1"/>
    <col min="2564" max="2564" width="17" style="117" customWidth="1"/>
    <col min="2565" max="2565" width="8.5" style="117" customWidth="1"/>
    <col min="2566" max="2566" width="8.6640625" style="117" customWidth="1"/>
    <col min="2567" max="2567" width="10" style="117" customWidth="1"/>
    <col min="2568" max="2568" width="11.5" style="117" customWidth="1"/>
    <col min="2569" max="2569" width="15.6640625" style="117" customWidth="1"/>
    <col min="2570" max="2570" width="1.1640625" style="117" customWidth="1"/>
    <col min="2571" max="2816" width="8.83203125" style="117"/>
    <col min="2817" max="2817" width="1.33203125" style="117" customWidth="1"/>
    <col min="2818" max="2818" width="8.6640625" style="117" customWidth="1"/>
    <col min="2819" max="2819" width="5.1640625" style="117" customWidth="1"/>
    <col min="2820" max="2820" width="17" style="117" customWidth="1"/>
    <col min="2821" max="2821" width="8.5" style="117" customWidth="1"/>
    <col min="2822" max="2822" width="8.6640625" style="117" customWidth="1"/>
    <col min="2823" max="2823" width="10" style="117" customWidth="1"/>
    <col min="2824" max="2824" width="11.5" style="117" customWidth="1"/>
    <col min="2825" max="2825" width="15.6640625" style="117" customWidth="1"/>
    <col min="2826" max="2826" width="1.1640625" style="117" customWidth="1"/>
    <col min="2827" max="3072" width="8.83203125" style="117"/>
    <col min="3073" max="3073" width="1.33203125" style="117" customWidth="1"/>
    <col min="3074" max="3074" width="8.6640625" style="117" customWidth="1"/>
    <col min="3075" max="3075" width="5.1640625" style="117" customWidth="1"/>
    <col min="3076" max="3076" width="17" style="117" customWidth="1"/>
    <col min="3077" max="3077" width="8.5" style="117" customWidth="1"/>
    <col min="3078" max="3078" width="8.6640625" style="117" customWidth="1"/>
    <col min="3079" max="3079" width="10" style="117" customWidth="1"/>
    <col min="3080" max="3080" width="11.5" style="117" customWidth="1"/>
    <col min="3081" max="3081" width="15.6640625" style="117" customWidth="1"/>
    <col min="3082" max="3082" width="1.1640625" style="117" customWidth="1"/>
    <col min="3083" max="3328" width="8.83203125" style="117"/>
    <col min="3329" max="3329" width="1.33203125" style="117" customWidth="1"/>
    <col min="3330" max="3330" width="8.6640625" style="117" customWidth="1"/>
    <col min="3331" max="3331" width="5.1640625" style="117" customWidth="1"/>
    <col min="3332" max="3332" width="17" style="117" customWidth="1"/>
    <col min="3333" max="3333" width="8.5" style="117" customWidth="1"/>
    <col min="3334" max="3334" width="8.6640625" style="117" customWidth="1"/>
    <col min="3335" max="3335" width="10" style="117" customWidth="1"/>
    <col min="3336" max="3336" width="11.5" style="117" customWidth="1"/>
    <col min="3337" max="3337" width="15.6640625" style="117" customWidth="1"/>
    <col min="3338" max="3338" width="1.1640625" style="117" customWidth="1"/>
    <col min="3339" max="3584" width="8.83203125" style="117"/>
    <col min="3585" max="3585" width="1.33203125" style="117" customWidth="1"/>
    <col min="3586" max="3586" width="8.6640625" style="117" customWidth="1"/>
    <col min="3587" max="3587" width="5.1640625" style="117" customWidth="1"/>
    <col min="3588" max="3588" width="17" style="117" customWidth="1"/>
    <col min="3589" max="3589" width="8.5" style="117" customWidth="1"/>
    <col min="3590" max="3590" width="8.6640625" style="117" customWidth="1"/>
    <col min="3591" max="3591" width="10" style="117" customWidth="1"/>
    <col min="3592" max="3592" width="11.5" style="117" customWidth="1"/>
    <col min="3593" max="3593" width="15.6640625" style="117" customWidth="1"/>
    <col min="3594" max="3594" width="1.1640625" style="117" customWidth="1"/>
    <col min="3595" max="3840" width="8.83203125" style="117"/>
    <col min="3841" max="3841" width="1.33203125" style="117" customWidth="1"/>
    <col min="3842" max="3842" width="8.6640625" style="117" customWidth="1"/>
    <col min="3843" max="3843" width="5.1640625" style="117" customWidth="1"/>
    <col min="3844" max="3844" width="17" style="117" customWidth="1"/>
    <col min="3845" max="3845" width="8.5" style="117" customWidth="1"/>
    <col min="3846" max="3846" width="8.6640625" style="117" customWidth="1"/>
    <col min="3847" max="3847" width="10" style="117" customWidth="1"/>
    <col min="3848" max="3848" width="11.5" style="117" customWidth="1"/>
    <col min="3849" max="3849" width="15.6640625" style="117" customWidth="1"/>
    <col min="3850" max="3850" width="1.1640625" style="117" customWidth="1"/>
    <col min="3851" max="4096" width="8.83203125" style="117"/>
    <col min="4097" max="4097" width="1.33203125" style="117" customWidth="1"/>
    <col min="4098" max="4098" width="8.6640625" style="117" customWidth="1"/>
    <col min="4099" max="4099" width="5.1640625" style="117" customWidth="1"/>
    <col min="4100" max="4100" width="17" style="117" customWidth="1"/>
    <col min="4101" max="4101" width="8.5" style="117" customWidth="1"/>
    <col min="4102" max="4102" width="8.6640625" style="117" customWidth="1"/>
    <col min="4103" max="4103" width="10" style="117" customWidth="1"/>
    <col min="4104" max="4104" width="11.5" style="117" customWidth="1"/>
    <col min="4105" max="4105" width="15.6640625" style="117" customWidth="1"/>
    <col min="4106" max="4106" width="1.1640625" style="117" customWidth="1"/>
    <col min="4107" max="4352" width="8.83203125" style="117"/>
    <col min="4353" max="4353" width="1.33203125" style="117" customWidth="1"/>
    <col min="4354" max="4354" width="8.6640625" style="117" customWidth="1"/>
    <col min="4355" max="4355" width="5.1640625" style="117" customWidth="1"/>
    <col min="4356" max="4356" width="17" style="117" customWidth="1"/>
    <col min="4357" max="4357" width="8.5" style="117" customWidth="1"/>
    <col min="4358" max="4358" width="8.6640625" style="117" customWidth="1"/>
    <col min="4359" max="4359" width="10" style="117" customWidth="1"/>
    <col min="4360" max="4360" width="11.5" style="117" customWidth="1"/>
    <col min="4361" max="4361" width="15.6640625" style="117" customWidth="1"/>
    <col min="4362" max="4362" width="1.1640625" style="117" customWidth="1"/>
    <col min="4363" max="4608" width="8.83203125" style="117"/>
    <col min="4609" max="4609" width="1.33203125" style="117" customWidth="1"/>
    <col min="4610" max="4610" width="8.6640625" style="117" customWidth="1"/>
    <col min="4611" max="4611" width="5.1640625" style="117" customWidth="1"/>
    <col min="4612" max="4612" width="17" style="117" customWidth="1"/>
    <col min="4613" max="4613" width="8.5" style="117" customWidth="1"/>
    <col min="4614" max="4614" width="8.6640625" style="117" customWidth="1"/>
    <col min="4615" max="4615" width="10" style="117" customWidth="1"/>
    <col min="4616" max="4616" width="11.5" style="117" customWidth="1"/>
    <col min="4617" max="4617" width="15.6640625" style="117" customWidth="1"/>
    <col min="4618" max="4618" width="1.1640625" style="117" customWidth="1"/>
    <col min="4619" max="4864" width="8.83203125" style="117"/>
    <col min="4865" max="4865" width="1.33203125" style="117" customWidth="1"/>
    <col min="4866" max="4866" width="8.6640625" style="117" customWidth="1"/>
    <col min="4867" max="4867" width="5.1640625" style="117" customWidth="1"/>
    <col min="4868" max="4868" width="17" style="117" customWidth="1"/>
    <col min="4869" max="4869" width="8.5" style="117" customWidth="1"/>
    <col min="4870" max="4870" width="8.6640625" style="117" customWidth="1"/>
    <col min="4871" max="4871" width="10" style="117" customWidth="1"/>
    <col min="4872" max="4872" width="11.5" style="117" customWidth="1"/>
    <col min="4873" max="4873" width="15.6640625" style="117" customWidth="1"/>
    <col min="4874" max="4874" width="1.1640625" style="117" customWidth="1"/>
    <col min="4875" max="5120" width="8.83203125" style="117"/>
    <col min="5121" max="5121" width="1.33203125" style="117" customWidth="1"/>
    <col min="5122" max="5122" width="8.6640625" style="117" customWidth="1"/>
    <col min="5123" max="5123" width="5.1640625" style="117" customWidth="1"/>
    <col min="5124" max="5124" width="17" style="117" customWidth="1"/>
    <col min="5125" max="5125" width="8.5" style="117" customWidth="1"/>
    <col min="5126" max="5126" width="8.6640625" style="117" customWidth="1"/>
    <col min="5127" max="5127" width="10" style="117" customWidth="1"/>
    <col min="5128" max="5128" width="11.5" style="117" customWidth="1"/>
    <col min="5129" max="5129" width="15.6640625" style="117" customWidth="1"/>
    <col min="5130" max="5130" width="1.1640625" style="117" customWidth="1"/>
    <col min="5131" max="5376" width="8.83203125" style="117"/>
    <col min="5377" max="5377" width="1.33203125" style="117" customWidth="1"/>
    <col min="5378" max="5378" width="8.6640625" style="117" customWidth="1"/>
    <col min="5379" max="5379" width="5.1640625" style="117" customWidth="1"/>
    <col min="5380" max="5380" width="17" style="117" customWidth="1"/>
    <col min="5381" max="5381" width="8.5" style="117" customWidth="1"/>
    <col min="5382" max="5382" width="8.6640625" style="117" customWidth="1"/>
    <col min="5383" max="5383" width="10" style="117" customWidth="1"/>
    <col min="5384" max="5384" width="11.5" style="117" customWidth="1"/>
    <col min="5385" max="5385" width="15.6640625" style="117" customWidth="1"/>
    <col min="5386" max="5386" width="1.1640625" style="117" customWidth="1"/>
    <col min="5387" max="5632" width="8.83203125" style="117"/>
    <col min="5633" max="5633" width="1.33203125" style="117" customWidth="1"/>
    <col min="5634" max="5634" width="8.6640625" style="117" customWidth="1"/>
    <col min="5635" max="5635" width="5.1640625" style="117" customWidth="1"/>
    <col min="5636" max="5636" width="17" style="117" customWidth="1"/>
    <col min="5637" max="5637" width="8.5" style="117" customWidth="1"/>
    <col min="5638" max="5638" width="8.6640625" style="117" customWidth="1"/>
    <col min="5639" max="5639" width="10" style="117" customWidth="1"/>
    <col min="5640" max="5640" width="11.5" style="117" customWidth="1"/>
    <col min="5641" max="5641" width="15.6640625" style="117" customWidth="1"/>
    <col min="5642" max="5642" width="1.1640625" style="117" customWidth="1"/>
    <col min="5643" max="5888" width="8.83203125" style="117"/>
    <col min="5889" max="5889" width="1.33203125" style="117" customWidth="1"/>
    <col min="5890" max="5890" width="8.6640625" style="117" customWidth="1"/>
    <col min="5891" max="5891" width="5.1640625" style="117" customWidth="1"/>
    <col min="5892" max="5892" width="17" style="117" customWidth="1"/>
    <col min="5893" max="5893" width="8.5" style="117" customWidth="1"/>
    <col min="5894" max="5894" width="8.6640625" style="117" customWidth="1"/>
    <col min="5895" max="5895" width="10" style="117" customWidth="1"/>
    <col min="5896" max="5896" width="11.5" style="117" customWidth="1"/>
    <col min="5897" max="5897" width="15.6640625" style="117" customWidth="1"/>
    <col min="5898" max="5898" width="1.1640625" style="117" customWidth="1"/>
    <col min="5899" max="6144" width="8.83203125" style="117"/>
    <col min="6145" max="6145" width="1.33203125" style="117" customWidth="1"/>
    <col min="6146" max="6146" width="8.6640625" style="117" customWidth="1"/>
    <col min="6147" max="6147" width="5.1640625" style="117" customWidth="1"/>
    <col min="6148" max="6148" width="17" style="117" customWidth="1"/>
    <col min="6149" max="6149" width="8.5" style="117" customWidth="1"/>
    <col min="6150" max="6150" width="8.6640625" style="117" customWidth="1"/>
    <col min="6151" max="6151" width="10" style="117" customWidth="1"/>
    <col min="6152" max="6152" width="11.5" style="117" customWidth="1"/>
    <col min="6153" max="6153" width="15.6640625" style="117" customWidth="1"/>
    <col min="6154" max="6154" width="1.1640625" style="117" customWidth="1"/>
    <col min="6155" max="6400" width="8.83203125" style="117"/>
    <col min="6401" max="6401" width="1.33203125" style="117" customWidth="1"/>
    <col min="6402" max="6402" width="8.6640625" style="117" customWidth="1"/>
    <col min="6403" max="6403" width="5.1640625" style="117" customWidth="1"/>
    <col min="6404" max="6404" width="17" style="117" customWidth="1"/>
    <col min="6405" max="6405" width="8.5" style="117" customWidth="1"/>
    <col min="6406" max="6406" width="8.6640625" style="117" customWidth="1"/>
    <col min="6407" max="6407" width="10" style="117" customWidth="1"/>
    <col min="6408" max="6408" width="11.5" style="117" customWidth="1"/>
    <col min="6409" max="6409" width="15.6640625" style="117" customWidth="1"/>
    <col min="6410" max="6410" width="1.1640625" style="117" customWidth="1"/>
    <col min="6411" max="6656" width="8.83203125" style="117"/>
    <col min="6657" max="6657" width="1.33203125" style="117" customWidth="1"/>
    <col min="6658" max="6658" width="8.6640625" style="117" customWidth="1"/>
    <col min="6659" max="6659" width="5.1640625" style="117" customWidth="1"/>
    <col min="6660" max="6660" width="17" style="117" customWidth="1"/>
    <col min="6661" max="6661" width="8.5" style="117" customWidth="1"/>
    <col min="6662" max="6662" width="8.6640625" style="117" customWidth="1"/>
    <col min="6663" max="6663" width="10" style="117" customWidth="1"/>
    <col min="6664" max="6664" width="11.5" style="117" customWidth="1"/>
    <col min="6665" max="6665" width="15.6640625" style="117" customWidth="1"/>
    <col min="6666" max="6666" width="1.1640625" style="117" customWidth="1"/>
    <col min="6667" max="6912" width="8.83203125" style="117"/>
    <col min="6913" max="6913" width="1.33203125" style="117" customWidth="1"/>
    <col min="6914" max="6914" width="8.6640625" style="117" customWidth="1"/>
    <col min="6915" max="6915" width="5.1640625" style="117" customWidth="1"/>
    <col min="6916" max="6916" width="17" style="117" customWidth="1"/>
    <col min="6917" max="6917" width="8.5" style="117" customWidth="1"/>
    <col min="6918" max="6918" width="8.6640625" style="117" customWidth="1"/>
    <col min="6919" max="6919" width="10" style="117" customWidth="1"/>
    <col min="6920" max="6920" width="11.5" style="117" customWidth="1"/>
    <col min="6921" max="6921" width="15.6640625" style="117" customWidth="1"/>
    <col min="6922" max="6922" width="1.1640625" style="117" customWidth="1"/>
    <col min="6923" max="7168" width="8.83203125" style="117"/>
    <col min="7169" max="7169" width="1.33203125" style="117" customWidth="1"/>
    <col min="7170" max="7170" width="8.6640625" style="117" customWidth="1"/>
    <col min="7171" max="7171" width="5.1640625" style="117" customWidth="1"/>
    <col min="7172" max="7172" width="17" style="117" customWidth="1"/>
    <col min="7173" max="7173" width="8.5" style="117" customWidth="1"/>
    <col min="7174" max="7174" width="8.6640625" style="117" customWidth="1"/>
    <col min="7175" max="7175" width="10" style="117" customWidth="1"/>
    <col min="7176" max="7176" width="11.5" style="117" customWidth="1"/>
    <col min="7177" max="7177" width="15.6640625" style="117" customWidth="1"/>
    <col min="7178" max="7178" width="1.1640625" style="117" customWidth="1"/>
    <col min="7179" max="7424" width="8.83203125" style="117"/>
    <col min="7425" max="7425" width="1.33203125" style="117" customWidth="1"/>
    <col min="7426" max="7426" width="8.6640625" style="117" customWidth="1"/>
    <col min="7427" max="7427" width="5.1640625" style="117" customWidth="1"/>
    <col min="7428" max="7428" width="17" style="117" customWidth="1"/>
    <col min="7429" max="7429" width="8.5" style="117" customWidth="1"/>
    <col min="7430" max="7430" width="8.6640625" style="117" customWidth="1"/>
    <col min="7431" max="7431" width="10" style="117" customWidth="1"/>
    <col min="7432" max="7432" width="11.5" style="117" customWidth="1"/>
    <col min="7433" max="7433" width="15.6640625" style="117" customWidth="1"/>
    <col min="7434" max="7434" width="1.1640625" style="117" customWidth="1"/>
    <col min="7435" max="7680" width="8.83203125" style="117"/>
    <col min="7681" max="7681" width="1.33203125" style="117" customWidth="1"/>
    <col min="7682" max="7682" width="8.6640625" style="117" customWidth="1"/>
    <col min="7683" max="7683" width="5.1640625" style="117" customWidth="1"/>
    <col min="7684" max="7684" width="17" style="117" customWidth="1"/>
    <col min="7685" max="7685" width="8.5" style="117" customWidth="1"/>
    <col min="7686" max="7686" width="8.6640625" style="117" customWidth="1"/>
    <col min="7687" max="7687" width="10" style="117" customWidth="1"/>
    <col min="7688" max="7688" width="11.5" style="117" customWidth="1"/>
    <col min="7689" max="7689" width="15.6640625" style="117" customWidth="1"/>
    <col min="7690" max="7690" width="1.1640625" style="117" customWidth="1"/>
    <col min="7691" max="7936" width="8.83203125" style="117"/>
    <col min="7937" max="7937" width="1.33203125" style="117" customWidth="1"/>
    <col min="7938" max="7938" width="8.6640625" style="117" customWidth="1"/>
    <col min="7939" max="7939" width="5.1640625" style="117" customWidth="1"/>
    <col min="7940" max="7940" width="17" style="117" customWidth="1"/>
    <col min="7941" max="7941" width="8.5" style="117" customWidth="1"/>
    <col min="7942" max="7942" width="8.6640625" style="117" customWidth="1"/>
    <col min="7943" max="7943" width="10" style="117" customWidth="1"/>
    <col min="7944" max="7944" width="11.5" style="117" customWidth="1"/>
    <col min="7945" max="7945" width="15.6640625" style="117" customWidth="1"/>
    <col min="7946" max="7946" width="1.1640625" style="117" customWidth="1"/>
    <col min="7947" max="8192" width="8.83203125" style="117"/>
    <col min="8193" max="8193" width="1.33203125" style="117" customWidth="1"/>
    <col min="8194" max="8194" width="8.6640625" style="117" customWidth="1"/>
    <col min="8195" max="8195" width="5.1640625" style="117" customWidth="1"/>
    <col min="8196" max="8196" width="17" style="117" customWidth="1"/>
    <col min="8197" max="8197" width="8.5" style="117" customWidth="1"/>
    <col min="8198" max="8198" width="8.6640625" style="117" customWidth="1"/>
    <col min="8199" max="8199" width="10" style="117" customWidth="1"/>
    <col min="8200" max="8200" width="11.5" style="117" customWidth="1"/>
    <col min="8201" max="8201" width="15.6640625" style="117" customWidth="1"/>
    <col min="8202" max="8202" width="1.1640625" style="117" customWidth="1"/>
    <col min="8203" max="8448" width="8.83203125" style="117"/>
    <col min="8449" max="8449" width="1.33203125" style="117" customWidth="1"/>
    <col min="8450" max="8450" width="8.6640625" style="117" customWidth="1"/>
    <col min="8451" max="8451" width="5.1640625" style="117" customWidth="1"/>
    <col min="8452" max="8452" width="17" style="117" customWidth="1"/>
    <col min="8453" max="8453" width="8.5" style="117" customWidth="1"/>
    <col min="8454" max="8454" width="8.6640625" style="117" customWidth="1"/>
    <col min="8455" max="8455" width="10" style="117" customWidth="1"/>
    <col min="8456" max="8456" width="11.5" style="117" customWidth="1"/>
    <col min="8457" max="8457" width="15.6640625" style="117" customWidth="1"/>
    <col min="8458" max="8458" width="1.1640625" style="117" customWidth="1"/>
    <col min="8459" max="8704" width="8.83203125" style="117"/>
    <col min="8705" max="8705" width="1.33203125" style="117" customWidth="1"/>
    <col min="8706" max="8706" width="8.6640625" style="117" customWidth="1"/>
    <col min="8707" max="8707" width="5.1640625" style="117" customWidth="1"/>
    <col min="8708" max="8708" width="17" style="117" customWidth="1"/>
    <col min="8709" max="8709" width="8.5" style="117" customWidth="1"/>
    <col min="8710" max="8710" width="8.6640625" style="117" customWidth="1"/>
    <col min="8711" max="8711" width="10" style="117" customWidth="1"/>
    <col min="8712" max="8712" width="11.5" style="117" customWidth="1"/>
    <col min="8713" max="8713" width="15.6640625" style="117" customWidth="1"/>
    <col min="8714" max="8714" width="1.1640625" style="117" customWidth="1"/>
    <col min="8715" max="8960" width="8.83203125" style="117"/>
    <col min="8961" max="8961" width="1.33203125" style="117" customWidth="1"/>
    <col min="8962" max="8962" width="8.6640625" style="117" customWidth="1"/>
    <col min="8963" max="8963" width="5.1640625" style="117" customWidth="1"/>
    <col min="8964" max="8964" width="17" style="117" customWidth="1"/>
    <col min="8965" max="8965" width="8.5" style="117" customWidth="1"/>
    <col min="8966" max="8966" width="8.6640625" style="117" customWidth="1"/>
    <col min="8967" max="8967" width="10" style="117" customWidth="1"/>
    <col min="8968" max="8968" width="11.5" style="117" customWidth="1"/>
    <col min="8969" max="8969" width="15.6640625" style="117" customWidth="1"/>
    <col min="8970" max="8970" width="1.1640625" style="117" customWidth="1"/>
    <col min="8971" max="9216" width="8.83203125" style="117"/>
    <col min="9217" max="9217" width="1.33203125" style="117" customWidth="1"/>
    <col min="9218" max="9218" width="8.6640625" style="117" customWidth="1"/>
    <col min="9219" max="9219" width="5.1640625" style="117" customWidth="1"/>
    <col min="9220" max="9220" width="17" style="117" customWidth="1"/>
    <col min="9221" max="9221" width="8.5" style="117" customWidth="1"/>
    <col min="9222" max="9222" width="8.6640625" style="117" customWidth="1"/>
    <col min="9223" max="9223" width="10" style="117" customWidth="1"/>
    <col min="9224" max="9224" width="11.5" style="117" customWidth="1"/>
    <col min="9225" max="9225" width="15.6640625" style="117" customWidth="1"/>
    <col min="9226" max="9226" width="1.1640625" style="117" customWidth="1"/>
    <col min="9227" max="9472" width="8.83203125" style="117"/>
    <col min="9473" max="9473" width="1.33203125" style="117" customWidth="1"/>
    <col min="9474" max="9474" width="8.6640625" style="117" customWidth="1"/>
    <col min="9475" max="9475" width="5.1640625" style="117" customWidth="1"/>
    <col min="9476" max="9476" width="17" style="117" customWidth="1"/>
    <col min="9477" max="9477" width="8.5" style="117" customWidth="1"/>
    <col min="9478" max="9478" width="8.6640625" style="117" customWidth="1"/>
    <col min="9479" max="9479" width="10" style="117" customWidth="1"/>
    <col min="9480" max="9480" width="11.5" style="117" customWidth="1"/>
    <col min="9481" max="9481" width="15.6640625" style="117" customWidth="1"/>
    <col min="9482" max="9482" width="1.1640625" style="117" customWidth="1"/>
    <col min="9483" max="9728" width="8.83203125" style="117"/>
    <col min="9729" max="9729" width="1.33203125" style="117" customWidth="1"/>
    <col min="9730" max="9730" width="8.6640625" style="117" customWidth="1"/>
    <col min="9731" max="9731" width="5.1640625" style="117" customWidth="1"/>
    <col min="9732" max="9732" width="17" style="117" customWidth="1"/>
    <col min="9733" max="9733" width="8.5" style="117" customWidth="1"/>
    <col min="9734" max="9734" width="8.6640625" style="117" customWidth="1"/>
    <col min="9735" max="9735" width="10" style="117" customWidth="1"/>
    <col min="9736" max="9736" width="11.5" style="117" customWidth="1"/>
    <col min="9737" max="9737" width="15.6640625" style="117" customWidth="1"/>
    <col min="9738" max="9738" width="1.1640625" style="117" customWidth="1"/>
    <col min="9739" max="9984" width="8.83203125" style="117"/>
    <col min="9985" max="9985" width="1.33203125" style="117" customWidth="1"/>
    <col min="9986" max="9986" width="8.6640625" style="117" customWidth="1"/>
    <col min="9987" max="9987" width="5.1640625" style="117" customWidth="1"/>
    <col min="9988" max="9988" width="17" style="117" customWidth="1"/>
    <col min="9989" max="9989" width="8.5" style="117" customWidth="1"/>
    <col min="9990" max="9990" width="8.6640625" style="117" customWidth="1"/>
    <col min="9991" max="9991" width="10" style="117" customWidth="1"/>
    <col min="9992" max="9992" width="11.5" style="117" customWidth="1"/>
    <col min="9993" max="9993" width="15.6640625" style="117" customWidth="1"/>
    <col min="9994" max="9994" width="1.1640625" style="117" customWidth="1"/>
    <col min="9995" max="10240" width="8.83203125" style="117"/>
    <col min="10241" max="10241" width="1.33203125" style="117" customWidth="1"/>
    <col min="10242" max="10242" width="8.6640625" style="117" customWidth="1"/>
    <col min="10243" max="10243" width="5.1640625" style="117" customWidth="1"/>
    <col min="10244" max="10244" width="17" style="117" customWidth="1"/>
    <col min="10245" max="10245" width="8.5" style="117" customWidth="1"/>
    <col min="10246" max="10246" width="8.6640625" style="117" customWidth="1"/>
    <col min="10247" max="10247" width="10" style="117" customWidth="1"/>
    <col min="10248" max="10248" width="11.5" style="117" customWidth="1"/>
    <col min="10249" max="10249" width="15.6640625" style="117" customWidth="1"/>
    <col min="10250" max="10250" width="1.1640625" style="117" customWidth="1"/>
    <col min="10251" max="10496" width="8.83203125" style="117"/>
    <col min="10497" max="10497" width="1.33203125" style="117" customWidth="1"/>
    <col min="10498" max="10498" width="8.6640625" style="117" customWidth="1"/>
    <col min="10499" max="10499" width="5.1640625" style="117" customWidth="1"/>
    <col min="10500" max="10500" width="17" style="117" customWidth="1"/>
    <col min="10501" max="10501" width="8.5" style="117" customWidth="1"/>
    <col min="10502" max="10502" width="8.6640625" style="117" customWidth="1"/>
    <col min="10503" max="10503" width="10" style="117" customWidth="1"/>
    <col min="10504" max="10504" width="11.5" style="117" customWidth="1"/>
    <col min="10505" max="10505" width="15.6640625" style="117" customWidth="1"/>
    <col min="10506" max="10506" width="1.1640625" style="117" customWidth="1"/>
    <col min="10507" max="10752" width="8.83203125" style="117"/>
    <col min="10753" max="10753" width="1.33203125" style="117" customWidth="1"/>
    <col min="10754" max="10754" width="8.6640625" style="117" customWidth="1"/>
    <col min="10755" max="10755" width="5.1640625" style="117" customWidth="1"/>
    <col min="10756" max="10756" width="17" style="117" customWidth="1"/>
    <col min="10757" max="10757" width="8.5" style="117" customWidth="1"/>
    <col min="10758" max="10758" width="8.6640625" style="117" customWidth="1"/>
    <col min="10759" max="10759" width="10" style="117" customWidth="1"/>
    <col min="10760" max="10760" width="11.5" style="117" customWidth="1"/>
    <col min="10761" max="10761" width="15.6640625" style="117" customWidth="1"/>
    <col min="10762" max="10762" width="1.1640625" style="117" customWidth="1"/>
    <col min="10763" max="11008" width="8.83203125" style="117"/>
    <col min="11009" max="11009" width="1.33203125" style="117" customWidth="1"/>
    <col min="11010" max="11010" width="8.6640625" style="117" customWidth="1"/>
    <col min="11011" max="11011" width="5.1640625" style="117" customWidth="1"/>
    <col min="11012" max="11012" width="17" style="117" customWidth="1"/>
    <col min="11013" max="11013" width="8.5" style="117" customWidth="1"/>
    <col min="11014" max="11014" width="8.6640625" style="117" customWidth="1"/>
    <col min="11015" max="11015" width="10" style="117" customWidth="1"/>
    <col min="11016" max="11016" width="11.5" style="117" customWidth="1"/>
    <col min="11017" max="11017" width="15.6640625" style="117" customWidth="1"/>
    <col min="11018" max="11018" width="1.1640625" style="117" customWidth="1"/>
    <col min="11019" max="11264" width="8.83203125" style="117"/>
    <col min="11265" max="11265" width="1.33203125" style="117" customWidth="1"/>
    <col min="11266" max="11266" width="8.6640625" style="117" customWidth="1"/>
    <col min="11267" max="11267" width="5.1640625" style="117" customWidth="1"/>
    <col min="11268" max="11268" width="17" style="117" customWidth="1"/>
    <col min="11269" max="11269" width="8.5" style="117" customWidth="1"/>
    <col min="11270" max="11270" width="8.6640625" style="117" customWidth="1"/>
    <col min="11271" max="11271" width="10" style="117" customWidth="1"/>
    <col min="11272" max="11272" width="11.5" style="117" customWidth="1"/>
    <col min="11273" max="11273" width="15.6640625" style="117" customWidth="1"/>
    <col min="11274" max="11274" width="1.1640625" style="117" customWidth="1"/>
    <col min="11275" max="11520" width="8.83203125" style="117"/>
    <col min="11521" max="11521" width="1.33203125" style="117" customWidth="1"/>
    <col min="11522" max="11522" width="8.6640625" style="117" customWidth="1"/>
    <col min="11523" max="11523" width="5.1640625" style="117" customWidth="1"/>
    <col min="11524" max="11524" width="17" style="117" customWidth="1"/>
    <col min="11525" max="11525" width="8.5" style="117" customWidth="1"/>
    <col min="11526" max="11526" width="8.6640625" style="117" customWidth="1"/>
    <col min="11527" max="11527" width="10" style="117" customWidth="1"/>
    <col min="11528" max="11528" width="11.5" style="117" customWidth="1"/>
    <col min="11529" max="11529" width="15.6640625" style="117" customWidth="1"/>
    <col min="11530" max="11530" width="1.1640625" style="117" customWidth="1"/>
    <col min="11531" max="11776" width="8.83203125" style="117"/>
    <col min="11777" max="11777" width="1.33203125" style="117" customWidth="1"/>
    <col min="11778" max="11778" width="8.6640625" style="117" customWidth="1"/>
    <col min="11779" max="11779" width="5.1640625" style="117" customWidth="1"/>
    <col min="11780" max="11780" width="17" style="117" customWidth="1"/>
    <col min="11781" max="11781" width="8.5" style="117" customWidth="1"/>
    <col min="11782" max="11782" width="8.6640625" style="117" customWidth="1"/>
    <col min="11783" max="11783" width="10" style="117" customWidth="1"/>
    <col min="11784" max="11784" width="11.5" style="117" customWidth="1"/>
    <col min="11785" max="11785" width="15.6640625" style="117" customWidth="1"/>
    <col min="11786" max="11786" width="1.1640625" style="117" customWidth="1"/>
    <col min="11787" max="12032" width="8.83203125" style="117"/>
    <col min="12033" max="12033" width="1.33203125" style="117" customWidth="1"/>
    <col min="12034" max="12034" width="8.6640625" style="117" customWidth="1"/>
    <col min="12035" max="12035" width="5.1640625" style="117" customWidth="1"/>
    <col min="12036" max="12036" width="17" style="117" customWidth="1"/>
    <col min="12037" max="12037" width="8.5" style="117" customWidth="1"/>
    <col min="12038" max="12038" width="8.6640625" style="117" customWidth="1"/>
    <col min="12039" max="12039" width="10" style="117" customWidth="1"/>
    <col min="12040" max="12040" width="11.5" style="117" customWidth="1"/>
    <col min="12041" max="12041" width="15.6640625" style="117" customWidth="1"/>
    <col min="12042" max="12042" width="1.1640625" style="117" customWidth="1"/>
    <col min="12043" max="12288" width="8.83203125" style="117"/>
    <col min="12289" max="12289" width="1.33203125" style="117" customWidth="1"/>
    <col min="12290" max="12290" width="8.6640625" style="117" customWidth="1"/>
    <col min="12291" max="12291" width="5.1640625" style="117" customWidth="1"/>
    <col min="12292" max="12292" width="17" style="117" customWidth="1"/>
    <col min="12293" max="12293" width="8.5" style="117" customWidth="1"/>
    <col min="12294" max="12294" width="8.6640625" style="117" customWidth="1"/>
    <col min="12295" max="12295" width="10" style="117" customWidth="1"/>
    <col min="12296" max="12296" width="11.5" style="117" customWidth="1"/>
    <col min="12297" max="12297" width="15.6640625" style="117" customWidth="1"/>
    <col min="12298" max="12298" width="1.1640625" style="117" customWidth="1"/>
    <col min="12299" max="12544" width="8.83203125" style="117"/>
    <col min="12545" max="12545" width="1.33203125" style="117" customWidth="1"/>
    <col min="12546" max="12546" width="8.6640625" style="117" customWidth="1"/>
    <col min="12547" max="12547" width="5.1640625" style="117" customWidth="1"/>
    <col min="12548" max="12548" width="17" style="117" customWidth="1"/>
    <col min="12549" max="12549" width="8.5" style="117" customWidth="1"/>
    <col min="12550" max="12550" width="8.6640625" style="117" customWidth="1"/>
    <col min="12551" max="12551" width="10" style="117" customWidth="1"/>
    <col min="12552" max="12552" width="11.5" style="117" customWidth="1"/>
    <col min="12553" max="12553" width="15.6640625" style="117" customWidth="1"/>
    <col min="12554" max="12554" width="1.1640625" style="117" customWidth="1"/>
    <col min="12555" max="12800" width="8.83203125" style="117"/>
    <col min="12801" max="12801" width="1.33203125" style="117" customWidth="1"/>
    <col min="12802" max="12802" width="8.6640625" style="117" customWidth="1"/>
    <col min="12803" max="12803" width="5.1640625" style="117" customWidth="1"/>
    <col min="12804" max="12804" width="17" style="117" customWidth="1"/>
    <col min="12805" max="12805" width="8.5" style="117" customWidth="1"/>
    <col min="12806" max="12806" width="8.6640625" style="117" customWidth="1"/>
    <col min="12807" max="12807" width="10" style="117" customWidth="1"/>
    <col min="12808" max="12808" width="11.5" style="117" customWidth="1"/>
    <col min="12809" max="12809" width="15.6640625" style="117" customWidth="1"/>
    <col min="12810" max="12810" width="1.1640625" style="117" customWidth="1"/>
    <col min="12811" max="13056" width="8.83203125" style="117"/>
    <col min="13057" max="13057" width="1.33203125" style="117" customWidth="1"/>
    <col min="13058" max="13058" width="8.6640625" style="117" customWidth="1"/>
    <col min="13059" max="13059" width="5.1640625" style="117" customWidth="1"/>
    <col min="13060" max="13060" width="17" style="117" customWidth="1"/>
    <col min="13061" max="13061" width="8.5" style="117" customWidth="1"/>
    <col min="13062" max="13062" width="8.6640625" style="117" customWidth="1"/>
    <col min="13063" max="13063" width="10" style="117" customWidth="1"/>
    <col min="13064" max="13064" width="11.5" style="117" customWidth="1"/>
    <col min="13065" max="13065" width="15.6640625" style="117" customWidth="1"/>
    <col min="13066" max="13066" width="1.1640625" style="117" customWidth="1"/>
    <col min="13067" max="13312" width="8.83203125" style="117"/>
    <col min="13313" max="13313" width="1.33203125" style="117" customWidth="1"/>
    <col min="13314" max="13314" width="8.6640625" style="117" customWidth="1"/>
    <col min="13315" max="13315" width="5.1640625" style="117" customWidth="1"/>
    <col min="13316" max="13316" width="17" style="117" customWidth="1"/>
    <col min="13317" max="13317" width="8.5" style="117" customWidth="1"/>
    <col min="13318" max="13318" width="8.6640625" style="117" customWidth="1"/>
    <col min="13319" max="13319" width="10" style="117" customWidth="1"/>
    <col min="13320" max="13320" width="11.5" style="117" customWidth="1"/>
    <col min="13321" max="13321" width="15.6640625" style="117" customWidth="1"/>
    <col min="13322" max="13322" width="1.1640625" style="117" customWidth="1"/>
    <col min="13323" max="13568" width="8.83203125" style="117"/>
    <col min="13569" max="13569" width="1.33203125" style="117" customWidth="1"/>
    <col min="13570" max="13570" width="8.6640625" style="117" customWidth="1"/>
    <col min="13571" max="13571" width="5.1640625" style="117" customWidth="1"/>
    <col min="13572" max="13572" width="17" style="117" customWidth="1"/>
    <col min="13573" max="13573" width="8.5" style="117" customWidth="1"/>
    <col min="13574" max="13574" width="8.6640625" style="117" customWidth="1"/>
    <col min="13575" max="13575" width="10" style="117" customWidth="1"/>
    <col min="13576" max="13576" width="11.5" style="117" customWidth="1"/>
    <col min="13577" max="13577" width="15.6640625" style="117" customWidth="1"/>
    <col min="13578" max="13578" width="1.1640625" style="117" customWidth="1"/>
    <col min="13579" max="13824" width="8.83203125" style="117"/>
    <col min="13825" max="13825" width="1.33203125" style="117" customWidth="1"/>
    <col min="13826" max="13826" width="8.6640625" style="117" customWidth="1"/>
    <col min="13827" max="13827" width="5.1640625" style="117" customWidth="1"/>
    <col min="13828" max="13828" width="17" style="117" customWidth="1"/>
    <col min="13829" max="13829" width="8.5" style="117" customWidth="1"/>
    <col min="13830" max="13830" width="8.6640625" style="117" customWidth="1"/>
    <col min="13831" max="13831" width="10" style="117" customWidth="1"/>
    <col min="13832" max="13832" width="11.5" style="117" customWidth="1"/>
    <col min="13833" max="13833" width="15.6640625" style="117" customWidth="1"/>
    <col min="13834" max="13834" width="1.1640625" style="117" customWidth="1"/>
    <col min="13835" max="14080" width="8.83203125" style="117"/>
    <col min="14081" max="14081" width="1.33203125" style="117" customWidth="1"/>
    <col min="14082" max="14082" width="8.6640625" style="117" customWidth="1"/>
    <col min="14083" max="14083" width="5.1640625" style="117" customWidth="1"/>
    <col min="14084" max="14084" width="17" style="117" customWidth="1"/>
    <col min="14085" max="14085" width="8.5" style="117" customWidth="1"/>
    <col min="14086" max="14086" width="8.6640625" style="117" customWidth="1"/>
    <col min="14087" max="14087" width="10" style="117" customWidth="1"/>
    <col min="14088" max="14088" width="11.5" style="117" customWidth="1"/>
    <col min="14089" max="14089" width="15.6640625" style="117" customWidth="1"/>
    <col min="14090" max="14090" width="1.1640625" style="117" customWidth="1"/>
    <col min="14091" max="14336" width="8.83203125" style="117"/>
    <col min="14337" max="14337" width="1.33203125" style="117" customWidth="1"/>
    <col min="14338" max="14338" width="8.6640625" style="117" customWidth="1"/>
    <col min="14339" max="14339" width="5.1640625" style="117" customWidth="1"/>
    <col min="14340" max="14340" width="17" style="117" customWidth="1"/>
    <col min="14341" max="14341" width="8.5" style="117" customWidth="1"/>
    <col min="14342" max="14342" width="8.6640625" style="117" customWidth="1"/>
    <col min="14343" max="14343" width="10" style="117" customWidth="1"/>
    <col min="14344" max="14344" width="11.5" style="117" customWidth="1"/>
    <col min="14345" max="14345" width="15.6640625" style="117" customWidth="1"/>
    <col min="14346" max="14346" width="1.1640625" style="117" customWidth="1"/>
    <col min="14347" max="14592" width="8.83203125" style="117"/>
    <col min="14593" max="14593" width="1.33203125" style="117" customWidth="1"/>
    <col min="14594" max="14594" width="8.6640625" style="117" customWidth="1"/>
    <col min="14595" max="14595" width="5.1640625" style="117" customWidth="1"/>
    <col min="14596" max="14596" width="17" style="117" customWidth="1"/>
    <col min="14597" max="14597" width="8.5" style="117" customWidth="1"/>
    <col min="14598" max="14598" width="8.6640625" style="117" customWidth="1"/>
    <col min="14599" max="14599" width="10" style="117" customWidth="1"/>
    <col min="14600" max="14600" width="11.5" style="117" customWidth="1"/>
    <col min="14601" max="14601" width="15.6640625" style="117" customWidth="1"/>
    <col min="14602" max="14602" width="1.1640625" style="117" customWidth="1"/>
    <col min="14603" max="14848" width="8.83203125" style="117"/>
    <col min="14849" max="14849" width="1.33203125" style="117" customWidth="1"/>
    <col min="14850" max="14850" width="8.6640625" style="117" customWidth="1"/>
    <col min="14851" max="14851" width="5.1640625" style="117" customWidth="1"/>
    <col min="14852" max="14852" width="17" style="117" customWidth="1"/>
    <col min="14853" max="14853" width="8.5" style="117" customWidth="1"/>
    <col min="14854" max="14854" width="8.6640625" style="117" customWidth="1"/>
    <col min="14855" max="14855" width="10" style="117" customWidth="1"/>
    <col min="14856" max="14856" width="11.5" style="117" customWidth="1"/>
    <col min="14857" max="14857" width="15.6640625" style="117" customWidth="1"/>
    <col min="14858" max="14858" width="1.1640625" style="117" customWidth="1"/>
    <col min="14859" max="15104" width="8.83203125" style="117"/>
    <col min="15105" max="15105" width="1.33203125" style="117" customWidth="1"/>
    <col min="15106" max="15106" width="8.6640625" style="117" customWidth="1"/>
    <col min="15107" max="15107" width="5.1640625" style="117" customWidth="1"/>
    <col min="15108" max="15108" width="17" style="117" customWidth="1"/>
    <col min="15109" max="15109" width="8.5" style="117" customWidth="1"/>
    <col min="15110" max="15110" width="8.6640625" style="117" customWidth="1"/>
    <col min="15111" max="15111" width="10" style="117" customWidth="1"/>
    <col min="15112" max="15112" width="11.5" style="117" customWidth="1"/>
    <col min="15113" max="15113" width="15.6640625" style="117" customWidth="1"/>
    <col min="15114" max="15114" width="1.1640625" style="117" customWidth="1"/>
    <col min="15115" max="15360" width="8.83203125" style="117"/>
    <col min="15361" max="15361" width="1.33203125" style="117" customWidth="1"/>
    <col min="15362" max="15362" width="8.6640625" style="117" customWidth="1"/>
    <col min="15363" max="15363" width="5.1640625" style="117" customWidth="1"/>
    <col min="15364" max="15364" width="17" style="117" customWidth="1"/>
    <col min="15365" max="15365" width="8.5" style="117" customWidth="1"/>
    <col min="15366" max="15366" width="8.6640625" style="117" customWidth="1"/>
    <col min="15367" max="15367" width="10" style="117" customWidth="1"/>
    <col min="15368" max="15368" width="11.5" style="117" customWidth="1"/>
    <col min="15369" max="15369" width="15.6640625" style="117" customWidth="1"/>
    <col min="15370" max="15370" width="1.1640625" style="117" customWidth="1"/>
    <col min="15371" max="15616" width="8.83203125" style="117"/>
    <col min="15617" max="15617" width="1.33203125" style="117" customWidth="1"/>
    <col min="15618" max="15618" width="8.6640625" style="117" customWidth="1"/>
    <col min="15619" max="15619" width="5.1640625" style="117" customWidth="1"/>
    <col min="15620" max="15620" width="17" style="117" customWidth="1"/>
    <col min="15621" max="15621" width="8.5" style="117" customWidth="1"/>
    <col min="15622" max="15622" width="8.6640625" style="117" customWidth="1"/>
    <col min="15623" max="15623" width="10" style="117" customWidth="1"/>
    <col min="15624" max="15624" width="11.5" style="117" customWidth="1"/>
    <col min="15625" max="15625" width="15.6640625" style="117" customWidth="1"/>
    <col min="15626" max="15626" width="1.1640625" style="117" customWidth="1"/>
    <col min="15627" max="15872" width="8.83203125" style="117"/>
    <col min="15873" max="15873" width="1.33203125" style="117" customWidth="1"/>
    <col min="15874" max="15874" width="8.6640625" style="117" customWidth="1"/>
    <col min="15875" max="15875" width="5.1640625" style="117" customWidth="1"/>
    <col min="15876" max="15876" width="17" style="117" customWidth="1"/>
    <col min="15877" max="15877" width="8.5" style="117" customWidth="1"/>
    <col min="15878" max="15878" width="8.6640625" style="117" customWidth="1"/>
    <col min="15879" max="15879" width="10" style="117" customWidth="1"/>
    <col min="15880" max="15880" width="11.5" style="117" customWidth="1"/>
    <col min="15881" max="15881" width="15.6640625" style="117" customWidth="1"/>
    <col min="15882" max="15882" width="1.1640625" style="117" customWidth="1"/>
    <col min="15883" max="16128" width="8.83203125" style="117"/>
    <col min="16129" max="16129" width="1.33203125" style="117" customWidth="1"/>
    <col min="16130" max="16130" width="8.6640625" style="117" customWidth="1"/>
    <col min="16131" max="16131" width="5.1640625" style="117" customWidth="1"/>
    <col min="16132" max="16132" width="17" style="117" customWidth="1"/>
    <col min="16133" max="16133" width="8.5" style="117" customWidth="1"/>
    <col min="16134" max="16134" width="8.6640625" style="117" customWidth="1"/>
    <col min="16135" max="16135" width="10" style="117" customWidth="1"/>
    <col min="16136" max="16136" width="11.5" style="117" customWidth="1"/>
    <col min="16137" max="16137" width="15.6640625" style="117" customWidth="1"/>
    <col min="16138" max="16138" width="1.1640625" style="117" customWidth="1"/>
    <col min="16139" max="16384" width="8.83203125" style="117"/>
  </cols>
  <sheetData>
    <row r="1" spans="1:10" ht="38.25" customHeight="1" x14ac:dyDescent="0.2">
      <c r="A1" s="267" t="s">
        <v>1189</v>
      </c>
      <c r="B1" s="267"/>
      <c r="C1" s="267"/>
      <c r="D1" s="267"/>
      <c r="E1" s="267"/>
      <c r="F1" s="267"/>
      <c r="G1" s="267"/>
      <c r="H1" s="267"/>
      <c r="I1" s="267"/>
      <c r="J1" s="267"/>
    </row>
    <row r="2" spans="1:10" ht="18" customHeight="1" x14ac:dyDescent="0.2">
      <c r="A2" s="268"/>
      <c r="B2" s="269" t="s">
        <v>1190</v>
      </c>
      <c r="C2" s="269"/>
      <c r="D2" s="270" t="s">
        <v>1091</v>
      </c>
      <c r="E2" s="270"/>
      <c r="F2" s="118"/>
      <c r="G2" s="119"/>
      <c r="H2" s="120" t="s">
        <v>1092</v>
      </c>
      <c r="I2" s="121">
        <v>43006</v>
      </c>
      <c r="J2" s="268"/>
    </row>
    <row r="3" spans="1:10" ht="18" customHeight="1" x14ac:dyDescent="0.2">
      <c r="A3" s="268"/>
      <c r="B3" s="269" t="s">
        <v>1191</v>
      </c>
      <c r="C3" s="269"/>
      <c r="D3" s="271" t="s">
        <v>1192</v>
      </c>
      <c r="E3" s="271"/>
      <c r="F3" s="122"/>
      <c r="G3" s="119"/>
      <c r="H3" s="120" t="s">
        <v>1193</v>
      </c>
      <c r="I3" s="123" t="s">
        <v>1194</v>
      </c>
      <c r="J3" s="268"/>
    </row>
    <row r="4" spans="1:10" ht="16.5" customHeight="1" thickBot="1" x14ac:dyDescent="0.25">
      <c r="A4" s="268"/>
      <c r="B4" s="272" t="s">
        <v>1093</v>
      </c>
      <c r="C4" s="272"/>
      <c r="D4" s="272"/>
      <c r="E4" s="272"/>
      <c r="F4" s="272"/>
      <c r="G4" s="272"/>
      <c r="H4" s="272"/>
      <c r="I4" s="124"/>
      <c r="J4" s="268"/>
    </row>
    <row r="5" spans="1:10" ht="21" customHeight="1" x14ac:dyDescent="0.2">
      <c r="A5" s="125"/>
      <c r="B5" s="126" t="s">
        <v>1195</v>
      </c>
      <c r="C5" s="127" t="s">
        <v>1196</v>
      </c>
      <c r="D5" s="127" t="s">
        <v>1197</v>
      </c>
      <c r="E5" s="127" t="s">
        <v>1198</v>
      </c>
      <c r="F5" s="127" t="s">
        <v>1199</v>
      </c>
      <c r="G5" s="127" t="s">
        <v>1099</v>
      </c>
      <c r="H5" s="127" t="s">
        <v>1200</v>
      </c>
      <c r="I5" s="128" t="s">
        <v>1201</v>
      </c>
      <c r="J5" s="274"/>
    </row>
    <row r="6" spans="1:10" ht="16" customHeight="1" x14ac:dyDescent="0.2">
      <c r="A6" s="125"/>
      <c r="B6" s="275" t="s">
        <v>1202</v>
      </c>
      <c r="C6" s="129">
        <v>1</v>
      </c>
      <c r="D6" s="130" t="s">
        <v>1203</v>
      </c>
      <c r="E6" s="129">
        <v>37.31</v>
      </c>
      <c r="F6" s="129" t="s">
        <v>399</v>
      </c>
      <c r="G6" s="131">
        <v>2480</v>
      </c>
      <c r="H6" s="132">
        <f>G6*E6</f>
        <v>92528.8</v>
      </c>
      <c r="I6" s="133"/>
      <c r="J6" s="274"/>
    </row>
    <row r="7" spans="1:10" ht="16" customHeight="1" x14ac:dyDescent="0.2">
      <c r="A7" s="125"/>
      <c r="B7" s="276"/>
      <c r="C7" s="134">
        <v>2</v>
      </c>
      <c r="D7" s="135" t="s">
        <v>1204</v>
      </c>
      <c r="E7" s="134">
        <v>7.66</v>
      </c>
      <c r="F7" s="134" t="s">
        <v>1110</v>
      </c>
      <c r="G7" s="136">
        <v>2380</v>
      </c>
      <c r="H7" s="137">
        <f t="shared" ref="H7:H31" si="0">G7*E7</f>
        <v>18230.8</v>
      </c>
      <c r="I7" s="138"/>
      <c r="J7" s="274"/>
    </row>
    <row r="8" spans="1:10" ht="16" customHeight="1" x14ac:dyDescent="0.2">
      <c r="A8" s="125"/>
      <c r="B8" s="276"/>
      <c r="C8" s="134">
        <v>3</v>
      </c>
      <c r="D8" s="135" t="s">
        <v>1205</v>
      </c>
      <c r="E8" s="134">
        <v>2.2000000000000002</v>
      </c>
      <c r="F8" s="134" t="s">
        <v>1110</v>
      </c>
      <c r="G8" s="136">
        <v>2650</v>
      </c>
      <c r="H8" s="137">
        <f t="shared" si="0"/>
        <v>5830.0000000000009</v>
      </c>
      <c r="I8" s="138"/>
      <c r="J8" s="274"/>
    </row>
    <row r="9" spans="1:10" ht="16" customHeight="1" x14ac:dyDescent="0.2">
      <c r="A9" s="125"/>
      <c r="B9" s="276"/>
      <c r="C9" s="134">
        <v>4</v>
      </c>
      <c r="D9" s="135" t="s">
        <v>1206</v>
      </c>
      <c r="E9" s="134">
        <v>2</v>
      </c>
      <c r="F9" s="134" t="s">
        <v>1156</v>
      </c>
      <c r="G9" s="136">
        <v>1880</v>
      </c>
      <c r="H9" s="137">
        <f t="shared" si="0"/>
        <v>3760</v>
      </c>
      <c r="I9" s="138"/>
      <c r="J9" s="274"/>
    </row>
    <row r="10" spans="1:10" ht="16" customHeight="1" x14ac:dyDescent="0.2">
      <c r="A10" s="125"/>
      <c r="B10" s="276"/>
      <c r="C10" s="134">
        <v>5</v>
      </c>
      <c r="D10" s="135" t="s">
        <v>1207</v>
      </c>
      <c r="E10" s="134">
        <v>1</v>
      </c>
      <c r="F10" s="134" t="s">
        <v>1156</v>
      </c>
      <c r="G10" s="136">
        <v>850</v>
      </c>
      <c r="H10" s="137">
        <f t="shared" si="0"/>
        <v>850</v>
      </c>
      <c r="I10" s="138"/>
      <c r="J10" s="274"/>
    </row>
    <row r="11" spans="1:10" ht="16" customHeight="1" x14ac:dyDescent="0.2">
      <c r="A11" s="125"/>
      <c r="B11" s="276"/>
      <c r="C11" s="134">
        <v>6</v>
      </c>
      <c r="D11" s="135" t="s">
        <v>1208</v>
      </c>
      <c r="E11" s="134">
        <v>8</v>
      </c>
      <c r="F11" s="134" t="s">
        <v>1156</v>
      </c>
      <c r="G11" s="136">
        <v>1350</v>
      </c>
      <c r="H11" s="137">
        <f t="shared" si="0"/>
        <v>10800</v>
      </c>
      <c r="I11" s="138"/>
      <c r="J11" s="274"/>
    </row>
    <row r="12" spans="1:10" ht="16" customHeight="1" x14ac:dyDescent="0.2">
      <c r="A12" s="125"/>
      <c r="B12" s="276"/>
      <c r="C12" s="134">
        <v>7</v>
      </c>
      <c r="D12" s="135" t="s">
        <v>1209</v>
      </c>
      <c r="E12" s="134">
        <v>3</v>
      </c>
      <c r="F12" s="134" t="s">
        <v>1156</v>
      </c>
      <c r="G12" s="136">
        <v>1150</v>
      </c>
      <c r="H12" s="137">
        <f t="shared" si="0"/>
        <v>3450</v>
      </c>
      <c r="I12" s="138"/>
      <c r="J12" s="274"/>
    </row>
    <row r="13" spans="1:10" ht="16" customHeight="1" x14ac:dyDescent="0.2">
      <c r="A13" s="125"/>
      <c r="B13" s="276"/>
      <c r="C13" s="134">
        <v>8</v>
      </c>
      <c r="D13" s="135" t="s">
        <v>1210</v>
      </c>
      <c r="E13" s="134">
        <v>1</v>
      </c>
      <c r="F13" s="134" t="s">
        <v>1156</v>
      </c>
      <c r="G13" s="136">
        <v>1550</v>
      </c>
      <c r="H13" s="137">
        <f t="shared" si="0"/>
        <v>1550</v>
      </c>
      <c r="I13" s="138"/>
      <c r="J13" s="274"/>
    </row>
    <row r="14" spans="1:10" ht="16" customHeight="1" x14ac:dyDescent="0.2">
      <c r="A14" s="125"/>
      <c r="B14" s="276"/>
      <c r="C14" s="134">
        <v>9</v>
      </c>
      <c r="D14" s="135" t="s">
        <v>1211</v>
      </c>
      <c r="E14" s="134">
        <v>4.4000000000000004</v>
      </c>
      <c r="F14" s="134" t="s">
        <v>399</v>
      </c>
      <c r="G14" s="139">
        <v>2650</v>
      </c>
      <c r="H14" s="137">
        <f t="shared" si="0"/>
        <v>11660.000000000002</v>
      </c>
      <c r="I14" s="138"/>
      <c r="J14" s="274"/>
    </row>
    <row r="15" spans="1:10" ht="16" customHeight="1" x14ac:dyDescent="0.2">
      <c r="A15" s="125"/>
      <c r="B15" s="276"/>
      <c r="C15" s="134">
        <v>10</v>
      </c>
      <c r="D15" s="135" t="s">
        <v>1212</v>
      </c>
      <c r="E15" s="134">
        <v>158</v>
      </c>
      <c r="F15" s="134" t="s">
        <v>1108</v>
      </c>
      <c r="G15" s="136">
        <v>650</v>
      </c>
      <c r="H15" s="137">
        <f t="shared" si="0"/>
        <v>102700</v>
      </c>
      <c r="I15" s="138"/>
      <c r="J15" s="274"/>
    </row>
    <row r="16" spans="1:10" ht="16" customHeight="1" x14ac:dyDescent="0.2">
      <c r="A16" s="125"/>
      <c r="B16" s="276"/>
      <c r="C16" s="134">
        <v>11</v>
      </c>
      <c r="D16" s="135" t="s">
        <v>1213</v>
      </c>
      <c r="E16" s="134">
        <v>44.04</v>
      </c>
      <c r="F16" s="134" t="s">
        <v>1108</v>
      </c>
      <c r="G16" s="136">
        <v>520</v>
      </c>
      <c r="H16" s="137">
        <f t="shared" si="0"/>
        <v>22900.799999999999</v>
      </c>
      <c r="I16" s="138"/>
      <c r="J16" s="274"/>
    </row>
    <row r="17" spans="1:15" ht="16" customHeight="1" x14ac:dyDescent="0.2">
      <c r="A17" s="125"/>
      <c r="B17" s="276"/>
      <c r="C17" s="134">
        <v>12</v>
      </c>
      <c r="D17" s="135" t="s">
        <v>1214</v>
      </c>
      <c r="E17" s="134">
        <v>8</v>
      </c>
      <c r="F17" s="134" t="s">
        <v>1110</v>
      </c>
      <c r="G17" s="139">
        <v>680</v>
      </c>
      <c r="H17" s="137">
        <f t="shared" si="0"/>
        <v>5440</v>
      </c>
      <c r="I17" s="138"/>
      <c r="J17" s="274"/>
    </row>
    <row r="18" spans="1:15" ht="16" customHeight="1" x14ac:dyDescent="0.2">
      <c r="A18" s="125"/>
      <c r="B18" s="276"/>
      <c r="C18" s="134">
        <v>13</v>
      </c>
      <c r="D18" s="135" t="s">
        <v>1215</v>
      </c>
      <c r="E18" s="134">
        <v>60.6</v>
      </c>
      <c r="F18" s="134" t="s">
        <v>1216</v>
      </c>
      <c r="G18" s="139">
        <v>180</v>
      </c>
      <c r="H18" s="137">
        <f t="shared" si="0"/>
        <v>10908</v>
      </c>
      <c r="I18" s="138"/>
      <c r="J18" s="274"/>
      <c r="O18" s="140"/>
    </row>
    <row r="19" spans="1:15" ht="16" customHeight="1" x14ac:dyDescent="0.2">
      <c r="A19" s="125"/>
      <c r="B19" s="276"/>
      <c r="C19" s="134">
        <v>14</v>
      </c>
      <c r="D19" s="135" t="s">
        <v>1217</v>
      </c>
      <c r="E19" s="134">
        <v>34</v>
      </c>
      <c r="F19" s="134" t="s">
        <v>971</v>
      </c>
      <c r="G19" s="139">
        <v>50</v>
      </c>
      <c r="H19" s="137">
        <f t="shared" si="0"/>
        <v>1700</v>
      </c>
      <c r="I19" s="138"/>
      <c r="J19" s="274"/>
    </row>
    <row r="20" spans="1:15" ht="16" customHeight="1" x14ac:dyDescent="0.2">
      <c r="A20" s="125"/>
      <c r="B20" s="276"/>
      <c r="C20" s="134">
        <v>15</v>
      </c>
      <c r="D20" s="135" t="s">
        <v>1218</v>
      </c>
      <c r="E20" s="134">
        <v>5.44</v>
      </c>
      <c r="F20" s="134" t="s">
        <v>1110</v>
      </c>
      <c r="G20" s="141">
        <v>1000</v>
      </c>
      <c r="H20" s="137">
        <f t="shared" si="0"/>
        <v>5440</v>
      </c>
      <c r="I20" s="138"/>
      <c r="J20" s="274"/>
    </row>
    <row r="21" spans="1:15" ht="16" customHeight="1" x14ac:dyDescent="0.2">
      <c r="A21" s="125"/>
      <c r="B21" s="276"/>
      <c r="C21" s="134">
        <v>16</v>
      </c>
      <c r="D21" s="135" t="s">
        <v>1219</v>
      </c>
      <c r="E21" s="134">
        <v>2</v>
      </c>
      <c r="F21" s="134" t="s">
        <v>1117</v>
      </c>
      <c r="G21" s="141">
        <v>880</v>
      </c>
      <c r="H21" s="137">
        <f t="shared" si="0"/>
        <v>1760</v>
      </c>
      <c r="I21" s="138"/>
      <c r="J21" s="274"/>
    </row>
    <row r="22" spans="1:15" ht="16" customHeight="1" x14ac:dyDescent="0.2">
      <c r="A22" s="125"/>
      <c r="B22" s="276"/>
      <c r="C22" s="134">
        <v>17</v>
      </c>
      <c r="D22" s="135" t="s">
        <v>1220</v>
      </c>
      <c r="E22" s="134">
        <v>299.60000000000002</v>
      </c>
      <c r="F22" s="134" t="s">
        <v>1110</v>
      </c>
      <c r="G22" s="139">
        <v>105</v>
      </c>
      <c r="H22" s="137">
        <f t="shared" si="0"/>
        <v>31458.000000000004</v>
      </c>
      <c r="I22" s="138"/>
      <c r="J22" s="274"/>
    </row>
    <row r="23" spans="1:15" ht="16" customHeight="1" x14ac:dyDescent="0.2">
      <c r="A23" s="125"/>
      <c r="B23" s="276"/>
      <c r="C23" s="134">
        <v>18</v>
      </c>
      <c r="D23" s="135" t="s">
        <v>1221</v>
      </c>
      <c r="E23" s="134">
        <v>63.5</v>
      </c>
      <c r="F23" s="134" t="s">
        <v>1110</v>
      </c>
      <c r="G23" s="139">
        <v>88</v>
      </c>
      <c r="H23" s="137">
        <f t="shared" si="0"/>
        <v>5588</v>
      </c>
      <c r="I23" s="138"/>
      <c r="J23" s="274"/>
    </row>
    <row r="24" spans="1:15" ht="16" customHeight="1" x14ac:dyDescent="0.2">
      <c r="A24" s="125"/>
      <c r="B24" s="276"/>
      <c r="C24" s="134">
        <v>19</v>
      </c>
      <c r="D24" s="135" t="s">
        <v>1222</v>
      </c>
      <c r="E24" s="134">
        <v>24</v>
      </c>
      <c r="F24" s="134" t="s">
        <v>1117</v>
      </c>
      <c r="G24" s="139">
        <v>90</v>
      </c>
      <c r="H24" s="137">
        <f t="shared" si="0"/>
        <v>2160</v>
      </c>
      <c r="I24" s="138"/>
      <c r="J24" s="274"/>
    </row>
    <row r="25" spans="1:15" ht="16" customHeight="1" x14ac:dyDescent="0.2">
      <c r="A25" s="125"/>
      <c r="B25" s="276"/>
      <c r="C25" s="134">
        <v>20</v>
      </c>
      <c r="D25" s="135" t="s">
        <v>1137</v>
      </c>
      <c r="E25" s="134">
        <v>7.83</v>
      </c>
      <c r="F25" s="134" t="s">
        <v>1108</v>
      </c>
      <c r="G25" s="139">
        <v>1350</v>
      </c>
      <c r="H25" s="137">
        <f t="shared" si="0"/>
        <v>10570.5</v>
      </c>
      <c r="I25" s="138"/>
      <c r="J25" s="274"/>
    </row>
    <row r="26" spans="1:15" ht="16" customHeight="1" x14ac:dyDescent="0.2">
      <c r="A26" s="125"/>
      <c r="B26" s="276"/>
      <c r="C26" s="134">
        <v>21</v>
      </c>
      <c r="D26" s="135" t="s">
        <v>1223</v>
      </c>
      <c r="E26" s="134">
        <v>1</v>
      </c>
      <c r="F26" s="134" t="s">
        <v>1172</v>
      </c>
      <c r="G26" s="139">
        <v>1800</v>
      </c>
      <c r="H26" s="137">
        <f t="shared" si="0"/>
        <v>1800</v>
      </c>
      <c r="I26" s="138"/>
      <c r="J26" s="274"/>
    </row>
    <row r="27" spans="1:15" ht="16" customHeight="1" x14ac:dyDescent="0.2">
      <c r="A27" s="125"/>
      <c r="B27" s="276"/>
      <c r="C27" s="277" t="s">
        <v>1121</v>
      </c>
      <c r="D27" s="277"/>
      <c r="E27" s="277"/>
      <c r="F27" s="277"/>
      <c r="G27" s="277"/>
      <c r="H27" s="142">
        <f>SUM(H6:H26)</f>
        <v>351084.9</v>
      </c>
      <c r="I27" s="138"/>
      <c r="J27" s="274"/>
    </row>
    <row r="28" spans="1:15" ht="16" customHeight="1" x14ac:dyDescent="0.2">
      <c r="A28" s="125"/>
      <c r="B28" s="276" t="s">
        <v>1224</v>
      </c>
      <c r="C28" s="134">
        <v>1</v>
      </c>
      <c r="D28" s="135" t="s">
        <v>1225</v>
      </c>
      <c r="E28" s="134">
        <v>2</v>
      </c>
      <c r="F28" s="134" t="s">
        <v>1226</v>
      </c>
      <c r="G28" s="141">
        <v>5000</v>
      </c>
      <c r="H28" s="137">
        <f t="shared" si="0"/>
        <v>10000</v>
      </c>
      <c r="I28" s="138"/>
      <c r="J28" s="274"/>
    </row>
    <row r="29" spans="1:15" ht="16" customHeight="1" x14ac:dyDescent="0.2">
      <c r="A29" s="125"/>
      <c r="B29" s="276"/>
      <c r="C29" s="134">
        <v>2</v>
      </c>
      <c r="D29" s="135" t="s">
        <v>1227</v>
      </c>
      <c r="E29" s="134">
        <v>2</v>
      </c>
      <c r="F29" s="134" t="s">
        <v>1226</v>
      </c>
      <c r="G29" s="141">
        <v>1000</v>
      </c>
      <c r="H29" s="137">
        <f t="shared" si="0"/>
        <v>2000</v>
      </c>
      <c r="I29" s="138"/>
      <c r="J29" s="274"/>
    </row>
    <row r="30" spans="1:15" ht="16" customHeight="1" x14ac:dyDescent="0.2">
      <c r="A30" s="125"/>
      <c r="B30" s="276"/>
      <c r="C30" s="134">
        <v>3</v>
      </c>
      <c r="D30" s="135" t="s">
        <v>1228</v>
      </c>
      <c r="E30" s="134">
        <v>2</v>
      </c>
      <c r="F30" s="134" t="s">
        <v>1226</v>
      </c>
      <c r="G30" s="141">
        <v>10500</v>
      </c>
      <c r="H30" s="137">
        <f t="shared" si="0"/>
        <v>21000</v>
      </c>
      <c r="I30" s="138"/>
      <c r="J30" s="274"/>
    </row>
    <row r="31" spans="1:15" ht="16" customHeight="1" x14ac:dyDescent="0.2">
      <c r="A31" s="125"/>
      <c r="B31" s="276"/>
      <c r="C31" s="134">
        <v>4</v>
      </c>
      <c r="D31" s="135" t="s">
        <v>1229</v>
      </c>
      <c r="E31" s="134">
        <v>2</v>
      </c>
      <c r="F31" s="134" t="s">
        <v>1226</v>
      </c>
      <c r="G31" s="141">
        <v>10000</v>
      </c>
      <c r="H31" s="143">
        <f t="shared" si="0"/>
        <v>20000</v>
      </c>
      <c r="I31" s="138"/>
      <c r="J31" s="274"/>
    </row>
    <row r="32" spans="1:15" ht="16" customHeight="1" x14ac:dyDescent="0.2">
      <c r="A32" s="125"/>
      <c r="B32" s="276"/>
      <c r="C32" s="277" t="s">
        <v>1121</v>
      </c>
      <c r="D32" s="277"/>
      <c r="E32" s="277"/>
      <c r="F32" s="277"/>
      <c r="G32" s="277"/>
      <c r="H32" s="142">
        <f>SUM(H28:H31)</f>
        <v>53000</v>
      </c>
      <c r="I32" s="138"/>
      <c r="J32" s="274"/>
    </row>
    <row r="33" spans="1:10" ht="16" customHeight="1" x14ac:dyDescent="0.2">
      <c r="A33" s="125"/>
      <c r="B33" s="278" t="s">
        <v>1230</v>
      </c>
      <c r="C33" s="134">
        <v>1</v>
      </c>
      <c r="D33" s="135" t="s">
        <v>1231</v>
      </c>
      <c r="E33" s="134">
        <v>1</v>
      </c>
      <c r="F33" s="134" t="s">
        <v>1172</v>
      </c>
      <c r="G33" s="141">
        <v>2000</v>
      </c>
      <c r="H33" s="143">
        <f>E33*G33</f>
        <v>2000</v>
      </c>
      <c r="I33" s="138"/>
      <c r="J33" s="274"/>
    </row>
    <row r="34" spans="1:10" ht="16" customHeight="1" x14ac:dyDescent="0.2">
      <c r="A34" s="125"/>
      <c r="B34" s="278"/>
      <c r="C34" s="134">
        <v>2</v>
      </c>
      <c r="D34" s="135" t="s">
        <v>1232</v>
      </c>
      <c r="E34" s="134">
        <v>100</v>
      </c>
      <c r="F34" s="134" t="s">
        <v>1108</v>
      </c>
      <c r="G34" s="141">
        <v>80</v>
      </c>
      <c r="H34" s="143">
        <f>E34*G34</f>
        <v>8000</v>
      </c>
      <c r="I34" s="138"/>
      <c r="J34" s="274"/>
    </row>
    <row r="35" spans="1:10" ht="16" customHeight="1" x14ac:dyDescent="0.2">
      <c r="A35" s="125"/>
      <c r="B35" s="278"/>
      <c r="C35" s="134">
        <v>3</v>
      </c>
      <c r="D35" s="144" t="s">
        <v>1233</v>
      </c>
      <c r="E35" s="134">
        <v>100</v>
      </c>
      <c r="F35" s="134" t="s">
        <v>1108</v>
      </c>
      <c r="G35" s="141">
        <v>50</v>
      </c>
      <c r="H35" s="143">
        <f>E35*G35</f>
        <v>5000</v>
      </c>
      <c r="I35" s="138"/>
      <c r="J35" s="274"/>
    </row>
    <row r="36" spans="1:10" ht="16" customHeight="1" x14ac:dyDescent="0.2">
      <c r="A36" s="125"/>
      <c r="B36" s="278"/>
      <c r="C36" s="277" t="s">
        <v>1121</v>
      </c>
      <c r="D36" s="277"/>
      <c r="E36" s="277"/>
      <c r="F36" s="277"/>
      <c r="G36" s="277"/>
      <c r="H36" s="142">
        <f>SUM(H33:H35)</f>
        <v>15000</v>
      </c>
      <c r="I36" s="138"/>
      <c r="J36" s="274"/>
    </row>
    <row r="37" spans="1:10" ht="22.5" customHeight="1" x14ac:dyDescent="0.2">
      <c r="A37" s="125"/>
      <c r="B37" s="279" t="s">
        <v>1264</v>
      </c>
      <c r="C37" s="280"/>
      <c r="D37" s="280"/>
      <c r="E37" s="280"/>
      <c r="F37" s="280"/>
      <c r="G37" s="280"/>
      <c r="H37" s="145">
        <f>H36+H32+H27</f>
        <v>419084.9</v>
      </c>
      <c r="I37" s="146"/>
      <c r="J37" s="274"/>
    </row>
    <row r="38" spans="1:10" ht="18" customHeight="1" x14ac:dyDescent="0.2">
      <c r="A38" s="125"/>
      <c r="B38" s="281" t="s">
        <v>1234</v>
      </c>
      <c r="C38" s="284" t="s">
        <v>1235</v>
      </c>
      <c r="D38" s="285"/>
      <c r="E38" s="285"/>
      <c r="F38" s="285"/>
      <c r="G38" s="285"/>
      <c r="H38" s="285"/>
      <c r="I38" s="286"/>
      <c r="J38" s="274"/>
    </row>
    <row r="39" spans="1:10" ht="18" customHeight="1" x14ac:dyDescent="0.2">
      <c r="A39" s="125"/>
      <c r="B39" s="282"/>
      <c r="C39" s="284" t="s">
        <v>1236</v>
      </c>
      <c r="D39" s="285"/>
      <c r="E39" s="285"/>
      <c r="F39" s="285"/>
      <c r="G39" s="285"/>
      <c r="H39" s="285"/>
      <c r="I39" s="286"/>
      <c r="J39" s="274"/>
    </row>
    <row r="40" spans="1:10" ht="18" customHeight="1" x14ac:dyDescent="0.2">
      <c r="A40" s="125"/>
      <c r="B40" s="282"/>
      <c r="C40" s="284" t="s">
        <v>1237</v>
      </c>
      <c r="D40" s="285"/>
      <c r="E40" s="285"/>
      <c r="F40" s="285"/>
      <c r="G40" s="285"/>
      <c r="H40" s="285"/>
      <c r="I40" s="286"/>
      <c r="J40" s="274"/>
    </row>
    <row r="41" spans="1:10" ht="18" customHeight="1" x14ac:dyDescent="0.2">
      <c r="A41" s="125"/>
      <c r="B41" s="282"/>
      <c r="C41" s="284" t="s">
        <v>1238</v>
      </c>
      <c r="D41" s="285"/>
      <c r="E41" s="285"/>
      <c r="F41" s="285"/>
      <c r="G41" s="285"/>
      <c r="H41" s="285"/>
      <c r="I41" s="286"/>
      <c r="J41" s="274"/>
    </row>
    <row r="42" spans="1:10" ht="18" customHeight="1" thickBot="1" x14ac:dyDescent="0.25">
      <c r="A42" s="125"/>
      <c r="B42" s="283"/>
      <c r="C42" s="288" t="s">
        <v>1239</v>
      </c>
      <c r="D42" s="289"/>
      <c r="E42" s="289"/>
      <c r="F42" s="289"/>
      <c r="G42" s="289"/>
      <c r="H42" s="289"/>
      <c r="I42" s="290"/>
      <c r="J42" s="274"/>
    </row>
    <row r="43" spans="1:10" ht="27" customHeight="1" x14ac:dyDescent="0.15">
      <c r="A43" s="125"/>
      <c r="B43" s="266" t="s">
        <v>1240</v>
      </c>
      <c r="C43" s="266"/>
      <c r="D43" s="147" t="s">
        <v>1241</v>
      </c>
      <c r="E43" s="148"/>
      <c r="F43" s="148"/>
      <c r="G43" s="149"/>
      <c r="H43" s="148" t="s">
        <v>1186</v>
      </c>
      <c r="I43" s="150"/>
      <c r="J43" s="274"/>
    </row>
    <row r="44" spans="1:10" ht="27" customHeight="1" x14ac:dyDescent="0.15">
      <c r="A44" s="125"/>
      <c r="B44" s="273" t="s">
        <v>1242</v>
      </c>
      <c r="C44" s="273"/>
      <c r="D44" s="151">
        <v>18058725018</v>
      </c>
      <c r="E44" s="148"/>
      <c r="F44" s="148"/>
      <c r="G44" s="149"/>
      <c r="H44" s="148" t="s">
        <v>1188</v>
      </c>
      <c r="I44" s="152"/>
      <c r="J44" s="274"/>
    </row>
    <row r="45" spans="1:10" x14ac:dyDescent="0.2">
      <c r="A45" s="125"/>
      <c r="B45" s="287"/>
      <c r="C45" s="287"/>
      <c r="D45" s="287"/>
      <c r="E45" s="287"/>
      <c r="F45" s="287"/>
      <c r="G45" s="287"/>
      <c r="H45" s="287"/>
      <c r="I45" s="149"/>
      <c r="J45" s="274"/>
    </row>
    <row r="46" spans="1:10" s="116" customFormat="1" x14ac:dyDescent="0.2">
      <c r="F46" s="153"/>
    </row>
    <row r="47" spans="1:10" s="116" customFormat="1" x14ac:dyDescent="0.2">
      <c r="F47" s="153"/>
    </row>
    <row r="48" spans="1:10" s="116" customFormat="1" x14ac:dyDescent="0.2">
      <c r="F48" s="153"/>
    </row>
    <row r="49" spans="6:6" s="116" customFormat="1" x14ac:dyDescent="0.2">
      <c r="F49" s="153"/>
    </row>
    <row r="50" spans="6:6" s="116" customFormat="1" x14ac:dyDescent="0.2">
      <c r="F50" s="153"/>
    </row>
    <row r="51" spans="6:6" s="116" customFormat="1" x14ac:dyDescent="0.2">
      <c r="F51" s="153"/>
    </row>
    <row r="52" spans="6:6" s="116" customFormat="1" x14ac:dyDescent="0.2">
      <c r="F52" s="153"/>
    </row>
    <row r="53" spans="6:6" s="116" customFormat="1" x14ac:dyDescent="0.2">
      <c r="F53" s="153"/>
    </row>
    <row r="54" spans="6:6" s="116" customFormat="1" x14ac:dyDescent="0.2">
      <c r="F54" s="153"/>
    </row>
    <row r="55" spans="6:6" s="116" customFormat="1" x14ac:dyDescent="0.2">
      <c r="F55" s="153"/>
    </row>
    <row r="56" spans="6:6" s="116" customFormat="1" x14ac:dyDescent="0.2">
      <c r="F56" s="153"/>
    </row>
    <row r="57" spans="6:6" s="116" customFormat="1" x14ac:dyDescent="0.2">
      <c r="F57" s="153"/>
    </row>
    <row r="58" spans="6:6" s="116" customFormat="1" x14ac:dyDescent="0.2">
      <c r="F58" s="153"/>
    </row>
    <row r="59" spans="6:6" s="116" customFormat="1" x14ac:dyDescent="0.2">
      <c r="F59" s="153"/>
    </row>
    <row r="60" spans="6:6" s="116" customFormat="1" x14ac:dyDescent="0.2">
      <c r="F60" s="153"/>
    </row>
    <row r="61" spans="6:6" s="116" customFormat="1" x14ac:dyDescent="0.2">
      <c r="F61" s="153"/>
    </row>
    <row r="62" spans="6:6" s="116" customFormat="1" x14ac:dyDescent="0.2">
      <c r="F62" s="153"/>
    </row>
    <row r="63" spans="6:6" s="116" customFormat="1" x14ac:dyDescent="0.2">
      <c r="F63" s="153"/>
    </row>
    <row r="64" spans="6:6" s="116" customFormat="1" x14ac:dyDescent="0.2">
      <c r="F64" s="153"/>
    </row>
    <row r="65" spans="6:6" s="116" customFormat="1" x14ac:dyDescent="0.2">
      <c r="F65" s="153"/>
    </row>
    <row r="66" spans="6:6" s="116" customFormat="1" x14ac:dyDescent="0.2">
      <c r="F66" s="153"/>
    </row>
    <row r="67" spans="6:6" s="116" customFormat="1" x14ac:dyDescent="0.2">
      <c r="F67" s="153"/>
    </row>
    <row r="68" spans="6:6" s="116" customFormat="1" x14ac:dyDescent="0.2">
      <c r="F68" s="153"/>
    </row>
    <row r="69" spans="6:6" s="116" customFormat="1" x14ac:dyDescent="0.2">
      <c r="F69" s="153"/>
    </row>
    <row r="70" spans="6:6" s="116" customFormat="1" x14ac:dyDescent="0.2">
      <c r="F70" s="153"/>
    </row>
    <row r="71" spans="6:6" s="116" customFormat="1" x14ac:dyDescent="0.2">
      <c r="F71" s="153"/>
    </row>
    <row r="72" spans="6:6" s="116" customFormat="1" x14ac:dyDescent="0.2">
      <c r="F72" s="153"/>
    </row>
    <row r="73" spans="6:6" s="116" customFormat="1" x14ac:dyDescent="0.2">
      <c r="F73" s="153"/>
    </row>
    <row r="74" spans="6:6" s="116" customFormat="1" x14ac:dyDescent="0.2">
      <c r="F74" s="153"/>
    </row>
    <row r="75" spans="6:6" s="116" customFormat="1" x14ac:dyDescent="0.2">
      <c r="F75" s="153"/>
    </row>
    <row r="76" spans="6:6" s="116" customFormat="1" x14ac:dyDescent="0.2">
      <c r="F76" s="153"/>
    </row>
    <row r="77" spans="6:6" s="116" customFormat="1" x14ac:dyDescent="0.2">
      <c r="F77" s="153"/>
    </row>
    <row r="78" spans="6:6" s="116" customFormat="1" x14ac:dyDescent="0.2">
      <c r="F78" s="153"/>
    </row>
    <row r="79" spans="6:6" s="116" customFormat="1" x14ac:dyDescent="0.2">
      <c r="F79" s="153"/>
    </row>
    <row r="80" spans="6:6" s="116" customFormat="1" x14ac:dyDescent="0.2">
      <c r="F80" s="153"/>
    </row>
    <row r="81" spans="6:6" s="116" customFormat="1" x14ac:dyDescent="0.2">
      <c r="F81" s="153"/>
    </row>
    <row r="82" spans="6:6" s="116" customFormat="1" x14ac:dyDescent="0.2">
      <c r="F82" s="153"/>
    </row>
    <row r="83" spans="6:6" s="116" customFormat="1" x14ac:dyDescent="0.2">
      <c r="F83" s="153"/>
    </row>
    <row r="84" spans="6:6" s="116" customFormat="1" x14ac:dyDescent="0.2">
      <c r="F84" s="153"/>
    </row>
    <row r="85" spans="6:6" s="116" customFormat="1" x14ac:dyDescent="0.2">
      <c r="F85" s="153"/>
    </row>
    <row r="86" spans="6:6" s="116" customFormat="1" x14ac:dyDescent="0.2">
      <c r="F86" s="153"/>
    </row>
    <row r="87" spans="6:6" s="116" customFormat="1" x14ac:dyDescent="0.2">
      <c r="F87" s="153"/>
    </row>
    <row r="88" spans="6:6" s="116" customFormat="1" x14ac:dyDescent="0.2">
      <c r="F88" s="153"/>
    </row>
    <row r="89" spans="6:6" s="116" customFormat="1" x14ac:dyDescent="0.2">
      <c r="F89" s="153"/>
    </row>
    <row r="90" spans="6:6" s="116" customFormat="1" x14ac:dyDescent="0.2">
      <c r="F90" s="153"/>
    </row>
    <row r="91" spans="6:6" s="116" customFormat="1" x14ac:dyDescent="0.2">
      <c r="F91" s="153"/>
    </row>
    <row r="92" spans="6:6" s="116" customFormat="1" x14ac:dyDescent="0.2">
      <c r="F92" s="153"/>
    </row>
    <row r="93" spans="6:6" s="116" customFormat="1" x14ac:dyDescent="0.2">
      <c r="F93" s="153"/>
    </row>
    <row r="94" spans="6:6" s="116" customFormat="1" x14ac:dyDescent="0.2">
      <c r="F94" s="153"/>
    </row>
    <row r="95" spans="6:6" s="116" customFormat="1" x14ac:dyDescent="0.2">
      <c r="F95" s="153"/>
    </row>
    <row r="96" spans="6:6" s="116" customFormat="1" x14ac:dyDescent="0.2">
      <c r="F96" s="153"/>
    </row>
    <row r="97" spans="6:6" s="116" customFormat="1" x14ac:dyDescent="0.2">
      <c r="F97" s="153"/>
    </row>
    <row r="98" spans="6:6" s="116" customFormat="1" x14ac:dyDescent="0.2">
      <c r="F98" s="153"/>
    </row>
    <row r="99" spans="6:6" s="116" customFormat="1" x14ac:dyDescent="0.2">
      <c r="F99" s="153"/>
    </row>
    <row r="100" spans="6:6" s="116" customFormat="1" x14ac:dyDescent="0.2">
      <c r="F100" s="153"/>
    </row>
    <row r="101" spans="6:6" s="116" customFormat="1" x14ac:dyDescent="0.2">
      <c r="F101" s="153"/>
    </row>
    <row r="102" spans="6:6" s="116" customFormat="1" x14ac:dyDescent="0.2">
      <c r="F102" s="153"/>
    </row>
    <row r="103" spans="6:6" s="116" customFormat="1" x14ac:dyDescent="0.2">
      <c r="F103" s="153"/>
    </row>
    <row r="104" spans="6:6" s="116" customFormat="1" x14ac:dyDescent="0.2">
      <c r="F104" s="153"/>
    </row>
    <row r="105" spans="6:6" s="116" customFormat="1" x14ac:dyDescent="0.2">
      <c r="F105" s="153"/>
    </row>
    <row r="106" spans="6:6" s="116" customFormat="1" x14ac:dyDescent="0.2">
      <c r="F106" s="153"/>
    </row>
    <row r="107" spans="6:6" s="116" customFormat="1" x14ac:dyDescent="0.2">
      <c r="F107" s="153"/>
    </row>
    <row r="108" spans="6:6" s="116" customFormat="1" x14ac:dyDescent="0.2">
      <c r="F108" s="153"/>
    </row>
    <row r="109" spans="6:6" s="116" customFormat="1" x14ac:dyDescent="0.2">
      <c r="F109" s="153"/>
    </row>
    <row r="110" spans="6:6" s="116" customFormat="1" x14ac:dyDescent="0.2">
      <c r="F110" s="153"/>
    </row>
    <row r="111" spans="6:6" s="116" customFormat="1" x14ac:dyDescent="0.2">
      <c r="F111" s="153"/>
    </row>
    <row r="112" spans="6:6" s="116" customFormat="1" x14ac:dyDescent="0.2">
      <c r="F112" s="153"/>
    </row>
    <row r="113" spans="6:6" s="116" customFormat="1" x14ac:dyDescent="0.2">
      <c r="F113" s="153"/>
    </row>
    <row r="114" spans="6:6" s="116" customFormat="1" x14ac:dyDescent="0.2">
      <c r="F114" s="153"/>
    </row>
    <row r="115" spans="6:6" s="116" customFormat="1" x14ac:dyDescent="0.2">
      <c r="F115" s="153"/>
    </row>
    <row r="116" spans="6:6" s="116" customFormat="1" x14ac:dyDescent="0.2">
      <c r="F116" s="153"/>
    </row>
    <row r="117" spans="6:6" s="116" customFormat="1" x14ac:dyDescent="0.2">
      <c r="F117" s="153"/>
    </row>
    <row r="118" spans="6:6" s="116" customFormat="1" x14ac:dyDescent="0.2">
      <c r="F118" s="153"/>
    </row>
    <row r="119" spans="6:6" s="116" customFormat="1" x14ac:dyDescent="0.2">
      <c r="F119" s="153"/>
    </row>
    <row r="120" spans="6:6" s="116" customFormat="1" x14ac:dyDescent="0.2">
      <c r="F120" s="153"/>
    </row>
    <row r="121" spans="6:6" s="116" customFormat="1" x14ac:dyDescent="0.2">
      <c r="F121" s="153"/>
    </row>
    <row r="122" spans="6:6" s="116" customFormat="1" x14ac:dyDescent="0.2">
      <c r="F122" s="153"/>
    </row>
    <row r="123" spans="6:6" s="116" customFormat="1" x14ac:dyDescent="0.2">
      <c r="F123" s="153"/>
    </row>
    <row r="124" spans="6:6" s="116" customFormat="1" x14ac:dyDescent="0.2">
      <c r="F124" s="153"/>
    </row>
    <row r="125" spans="6:6" s="116" customFormat="1" x14ac:dyDescent="0.2">
      <c r="F125" s="153"/>
    </row>
    <row r="126" spans="6:6" s="116" customFormat="1" x14ac:dyDescent="0.2">
      <c r="F126" s="153"/>
    </row>
    <row r="127" spans="6:6" s="116" customFormat="1" x14ac:dyDescent="0.2">
      <c r="F127" s="153"/>
    </row>
    <row r="128" spans="6:6" s="116" customFormat="1" x14ac:dyDescent="0.2">
      <c r="F128" s="153"/>
    </row>
    <row r="129" spans="6:6" s="116" customFormat="1" x14ac:dyDescent="0.2">
      <c r="F129" s="153"/>
    </row>
    <row r="130" spans="6:6" s="116" customFormat="1" x14ac:dyDescent="0.2">
      <c r="F130" s="153"/>
    </row>
    <row r="131" spans="6:6" s="116" customFormat="1" x14ac:dyDescent="0.2">
      <c r="F131" s="153"/>
    </row>
    <row r="132" spans="6:6" s="116" customFormat="1" x14ac:dyDescent="0.2">
      <c r="F132" s="153"/>
    </row>
    <row r="133" spans="6:6" s="116" customFormat="1" x14ac:dyDescent="0.2">
      <c r="F133" s="153"/>
    </row>
    <row r="134" spans="6:6" s="116" customFormat="1" x14ac:dyDescent="0.2">
      <c r="F134" s="153"/>
    </row>
    <row r="135" spans="6:6" s="116" customFormat="1" x14ac:dyDescent="0.2">
      <c r="F135" s="153"/>
    </row>
    <row r="136" spans="6:6" s="116" customFormat="1" x14ac:dyDescent="0.2">
      <c r="F136" s="153"/>
    </row>
    <row r="137" spans="6:6" s="116" customFormat="1" x14ac:dyDescent="0.2">
      <c r="F137" s="153"/>
    </row>
    <row r="138" spans="6:6" s="116" customFormat="1" x14ac:dyDescent="0.2">
      <c r="F138" s="153"/>
    </row>
    <row r="139" spans="6:6" s="116" customFormat="1" x14ac:dyDescent="0.2">
      <c r="F139" s="153"/>
    </row>
    <row r="140" spans="6:6" s="116" customFormat="1" x14ac:dyDescent="0.2">
      <c r="F140" s="153"/>
    </row>
    <row r="141" spans="6:6" s="116" customFormat="1" x14ac:dyDescent="0.2">
      <c r="F141" s="153"/>
    </row>
    <row r="142" spans="6:6" s="116" customFormat="1" x14ac:dyDescent="0.2">
      <c r="F142" s="153"/>
    </row>
    <row r="143" spans="6:6" s="116" customFormat="1" x14ac:dyDescent="0.2">
      <c r="F143" s="153"/>
    </row>
    <row r="144" spans="6:6" s="116" customFormat="1" x14ac:dyDescent="0.2">
      <c r="F144" s="153"/>
    </row>
    <row r="145" spans="6:6" s="116" customFormat="1" x14ac:dyDescent="0.2">
      <c r="F145" s="153"/>
    </row>
    <row r="146" spans="6:6" s="116" customFormat="1" x14ac:dyDescent="0.2">
      <c r="F146" s="153"/>
    </row>
    <row r="147" spans="6:6" s="116" customFormat="1" x14ac:dyDescent="0.2">
      <c r="F147" s="153"/>
    </row>
    <row r="148" spans="6:6" s="116" customFormat="1" x14ac:dyDescent="0.2">
      <c r="F148" s="153"/>
    </row>
    <row r="149" spans="6:6" s="116" customFormat="1" x14ac:dyDescent="0.2">
      <c r="F149" s="153"/>
    </row>
    <row r="150" spans="6:6" s="116" customFormat="1" x14ac:dyDescent="0.2">
      <c r="F150" s="153"/>
    </row>
    <row r="151" spans="6:6" s="116" customFormat="1" x14ac:dyDescent="0.2">
      <c r="F151" s="153"/>
    </row>
    <row r="152" spans="6:6" s="116" customFormat="1" x14ac:dyDescent="0.2">
      <c r="F152" s="153"/>
    </row>
    <row r="153" spans="6:6" s="116" customFormat="1" x14ac:dyDescent="0.2">
      <c r="F153" s="153"/>
    </row>
    <row r="154" spans="6:6" s="116" customFormat="1" x14ac:dyDescent="0.2">
      <c r="F154" s="153"/>
    </row>
    <row r="155" spans="6:6" s="116" customFormat="1" x14ac:dyDescent="0.2">
      <c r="F155" s="153"/>
    </row>
    <row r="156" spans="6:6" s="116" customFormat="1" x14ac:dyDescent="0.2">
      <c r="F156" s="153"/>
    </row>
    <row r="157" spans="6:6" s="116" customFormat="1" x14ac:dyDescent="0.2">
      <c r="F157" s="153"/>
    </row>
    <row r="158" spans="6:6" s="116" customFormat="1" x14ac:dyDescent="0.2">
      <c r="F158" s="153"/>
    </row>
    <row r="159" spans="6:6" s="116" customFormat="1" x14ac:dyDescent="0.2">
      <c r="F159" s="153"/>
    </row>
    <row r="160" spans="6:6" s="116" customFormat="1" x14ac:dyDescent="0.2">
      <c r="F160" s="153"/>
    </row>
    <row r="161" spans="6:6" s="116" customFormat="1" x14ac:dyDescent="0.2">
      <c r="F161" s="153"/>
    </row>
    <row r="162" spans="6:6" s="116" customFormat="1" x14ac:dyDescent="0.2">
      <c r="F162" s="153"/>
    </row>
    <row r="163" spans="6:6" s="116" customFormat="1" x14ac:dyDescent="0.2">
      <c r="F163" s="153"/>
    </row>
    <row r="164" spans="6:6" s="116" customFormat="1" x14ac:dyDescent="0.2">
      <c r="F164" s="153"/>
    </row>
    <row r="165" spans="6:6" s="116" customFormat="1" x14ac:dyDescent="0.2">
      <c r="F165" s="153"/>
    </row>
    <row r="166" spans="6:6" s="116" customFormat="1" x14ac:dyDescent="0.2">
      <c r="F166" s="153"/>
    </row>
    <row r="167" spans="6:6" s="116" customFormat="1" x14ac:dyDescent="0.2">
      <c r="F167" s="153"/>
    </row>
    <row r="168" spans="6:6" s="116" customFormat="1" x14ac:dyDescent="0.2">
      <c r="F168" s="153"/>
    </row>
    <row r="169" spans="6:6" s="116" customFormat="1" x14ac:dyDescent="0.2">
      <c r="F169" s="153"/>
    </row>
    <row r="170" spans="6:6" s="116" customFormat="1" x14ac:dyDescent="0.2">
      <c r="F170" s="153"/>
    </row>
    <row r="171" spans="6:6" s="116" customFormat="1" x14ac:dyDescent="0.2">
      <c r="F171" s="153"/>
    </row>
    <row r="172" spans="6:6" s="116" customFormat="1" x14ac:dyDescent="0.2">
      <c r="F172" s="153"/>
    </row>
    <row r="173" spans="6:6" s="116" customFormat="1" x14ac:dyDescent="0.2">
      <c r="F173" s="153"/>
    </row>
    <row r="174" spans="6:6" s="116" customFormat="1" x14ac:dyDescent="0.2">
      <c r="F174" s="153"/>
    </row>
    <row r="175" spans="6:6" s="116" customFormat="1" x14ac:dyDescent="0.2">
      <c r="F175" s="153"/>
    </row>
    <row r="176" spans="6:6" s="116" customFormat="1" x14ac:dyDescent="0.2">
      <c r="F176" s="153"/>
    </row>
    <row r="177" spans="6:6" s="116" customFormat="1" x14ac:dyDescent="0.2">
      <c r="F177" s="153"/>
    </row>
    <row r="178" spans="6:6" s="116" customFormat="1" x14ac:dyDescent="0.2">
      <c r="F178" s="153"/>
    </row>
    <row r="179" spans="6:6" s="116" customFormat="1" x14ac:dyDescent="0.2">
      <c r="F179" s="153"/>
    </row>
    <row r="180" spans="6:6" s="116" customFormat="1" x14ac:dyDescent="0.2">
      <c r="F180" s="153"/>
    </row>
    <row r="181" spans="6:6" s="116" customFormat="1" x14ac:dyDescent="0.2">
      <c r="F181" s="153"/>
    </row>
    <row r="182" spans="6:6" s="116" customFormat="1" x14ac:dyDescent="0.2">
      <c r="F182" s="153"/>
    </row>
    <row r="183" spans="6:6" s="116" customFormat="1" x14ac:dyDescent="0.2">
      <c r="F183" s="153"/>
    </row>
    <row r="184" spans="6:6" s="116" customFormat="1" x14ac:dyDescent="0.2">
      <c r="F184" s="153"/>
    </row>
    <row r="185" spans="6:6" s="116" customFormat="1" x14ac:dyDescent="0.2">
      <c r="F185" s="153"/>
    </row>
    <row r="186" spans="6:6" s="116" customFormat="1" x14ac:dyDescent="0.2">
      <c r="F186" s="153"/>
    </row>
    <row r="187" spans="6:6" s="116" customFormat="1" x14ac:dyDescent="0.2">
      <c r="F187" s="153"/>
    </row>
    <row r="188" spans="6:6" s="116" customFormat="1" x14ac:dyDescent="0.2">
      <c r="F188" s="153"/>
    </row>
    <row r="189" spans="6:6" s="116" customFormat="1" x14ac:dyDescent="0.2">
      <c r="F189" s="153"/>
    </row>
    <row r="190" spans="6:6" s="116" customFormat="1" x14ac:dyDescent="0.2">
      <c r="F190" s="153"/>
    </row>
    <row r="191" spans="6:6" s="116" customFormat="1" x14ac:dyDescent="0.2">
      <c r="F191" s="153"/>
    </row>
    <row r="192" spans="6:6" s="116" customFormat="1" x14ac:dyDescent="0.2">
      <c r="F192" s="153"/>
    </row>
    <row r="193" spans="6:6" s="116" customFormat="1" x14ac:dyDescent="0.2">
      <c r="F193" s="153"/>
    </row>
    <row r="194" spans="6:6" s="116" customFormat="1" x14ac:dyDescent="0.2">
      <c r="F194" s="153"/>
    </row>
    <row r="195" spans="6:6" s="116" customFormat="1" x14ac:dyDescent="0.2">
      <c r="F195" s="153"/>
    </row>
    <row r="196" spans="6:6" s="116" customFormat="1" x14ac:dyDescent="0.2">
      <c r="F196" s="153"/>
    </row>
    <row r="197" spans="6:6" s="116" customFormat="1" x14ac:dyDescent="0.2">
      <c r="F197" s="153"/>
    </row>
    <row r="198" spans="6:6" s="116" customFormat="1" x14ac:dyDescent="0.2">
      <c r="F198" s="153"/>
    </row>
    <row r="199" spans="6:6" s="116" customFormat="1" x14ac:dyDescent="0.2">
      <c r="F199" s="153"/>
    </row>
    <row r="200" spans="6:6" s="116" customFormat="1" x14ac:dyDescent="0.2">
      <c r="F200" s="153"/>
    </row>
    <row r="201" spans="6:6" s="116" customFormat="1" x14ac:dyDescent="0.2">
      <c r="F201" s="153"/>
    </row>
    <row r="202" spans="6:6" s="116" customFormat="1" x14ac:dyDescent="0.2">
      <c r="F202" s="153"/>
    </row>
    <row r="203" spans="6:6" s="116" customFormat="1" x14ac:dyDescent="0.2">
      <c r="F203" s="153"/>
    </row>
    <row r="204" spans="6:6" s="116" customFormat="1" x14ac:dyDescent="0.2">
      <c r="F204" s="153"/>
    </row>
    <row r="205" spans="6:6" s="116" customFormat="1" x14ac:dyDescent="0.2">
      <c r="F205" s="153"/>
    </row>
    <row r="206" spans="6:6" s="116" customFormat="1" x14ac:dyDescent="0.2">
      <c r="F206" s="153"/>
    </row>
    <row r="207" spans="6:6" s="116" customFormat="1" x14ac:dyDescent="0.2">
      <c r="F207" s="153"/>
    </row>
    <row r="208" spans="6:6" s="116" customFormat="1" x14ac:dyDescent="0.2">
      <c r="F208" s="153"/>
    </row>
    <row r="209" spans="6:6" s="116" customFormat="1" x14ac:dyDescent="0.2">
      <c r="F209" s="153"/>
    </row>
    <row r="210" spans="6:6" s="116" customFormat="1" x14ac:dyDescent="0.2">
      <c r="F210" s="153"/>
    </row>
    <row r="211" spans="6:6" s="116" customFormat="1" x14ac:dyDescent="0.2">
      <c r="F211" s="153"/>
    </row>
    <row r="212" spans="6:6" s="116" customFormat="1" x14ac:dyDescent="0.2">
      <c r="F212" s="153"/>
    </row>
    <row r="213" spans="6:6" s="116" customFormat="1" x14ac:dyDescent="0.2">
      <c r="F213" s="153"/>
    </row>
    <row r="214" spans="6:6" s="116" customFormat="1" x14ac:dyDescent="0.2">
      <c r="F214" s="153"/>
    </row>
    <row r="215" spans="6:6" s="116" customFormat="1" x14ac:dyDescent="0.2">
      <c r="F215" s="153"/>
    </row>
    <row r="216" spans="6:6" s="116" customFormat="1" x14ac:dyDescent="0.2">
      <c r="F216" s="153"/>
    </row>
    <row r="217" spans="6:6" s="116" customFormat="1" x14ac:dyDescent="0.2">
      <c r="F217" s="153"/>
    </row>
    <row r="218" spans="6:6" s="116" customFormat="1" x14ac:dyDescent="0.2">
      <c r="F218" s="153"/>
    </row>
    <row r="219" spans="6:6" s="116" customFormat="1" x14ac:dyDescent="0.2">
      <c r="F219" s="153"/>
    </row>
    <row r="220" spans="6:6" s="116" customFormat="1" x14ac:dyDescent="0.2">
      <c r="F220" s="153"/>
    </row>
    <row r="221" spans="6:6" s="116" customFormat="1" x14ac:dyDescent="0.2">
      <c r="F221" s="153"/>
    </row>
    <row r="222" spans="6:6" s="116" customFormat="1" x14ac:dyDescent="0.2">
      <c r="F222" s="153"/>
    </row>
    <row r="223" spans="6:6" s="116" customFormat="1" x14ac:dyDescent="0.2">
      <c r="F223" s="153"/>
    </row>
    <row r="224" spans="6:6" s="116" customFormat="1" x14ac:dyDescent="0.2">
      <c r="F224" s="153"/>
    </row>
    <row r="225" spans="6:6" s="116" customFormat="1" x14ac:dyDescent="0.2">
      <c r="F225" s="153"/>
    </row>
    <row r="226" spans="6:6" s="116" customFormat="1" x14ac:dyDescent="0.2">
      <c r="F226" s="153"/>
    </row>
    <row r="227" spans="6:6" s="116" customFormat="1" x14ac:dyDescent="0.2">
      <c r="F227" s="153"/>
    </row>
    <row r="228" spans="6:6" s="116" customFormat="1" x14ac:dyDescent="0.2">
      <c r="F228" s="153"/>
    </row>
    <row r="229" spans="6:6" s="116" customFormat="1" x14ac:dyDescent="0.2">
      <c r="F229" s="153"/>
    </row>
    <row r="230" spans="6:6" s="116" customFormat="1" x14ac:dyDescent="0.2">
      <c r="F230" s="153"/>
    </row>
    <row r="231" spans="6:6" s="116" customFormat="1" x14ac:dyDescent="0.2">
      <c r="F231" s="153"/>
    </row>
    <row r="232" spans="6:6" s="116" customFormat="1" x14ac:dyDescent="0.2">
      <c r="F232" s="153"/>
    </row>
    <row r="233" spans="6:6" s="116" customFormat="1" x14ac:dyDescent="0.2">
      <c r="F233" s="153"/>
    </row>
    <row r="234" spans="6:6" s="116" customFormat="1" x14ac:dyDescent="0.2">
      <c r="F234" s="153"/>
    </row>
    <row r="235" spans="6:6" s="116" customFormat="1" x14ac:dyDescent="0.2">
      <c r="F235" s="153"/>
    </row>
    <row r="236" spans="6:6" s="116" customFormat="1" x14ac:dyDescent="0.2">
      <c r="F236" s="153"/>
    </row>
    <row r="237" spans="6:6" s="116" customFormat="1" x14ac:dyDescent="0.2">
      <c r="F237" s="153"/>
    </row>
    <row r="238" spans="6:6" s="116" customFormat="1" x14ac:dyDescent="0.2">
      <c r="F238" s="153"/>
    </row>
    <row r="239" spans="6:6" s="116" customFormat="1" x14ac:dyDescent="0.2">
      <c r="F239" s="153"/>
    </row>
    <row r="240" spans="6:6" s="116" customFormat="1" x14ac:dyDescent="0.2">
      <c r="F240" s="153"/>
    </row>
    <row r="241" spans="6:6" s="116" customFormat="1" x14ac:dyDescent="0.2">
      <c r="F241" s="153"/>
    </row>
    <row r="242" spans="6:6" s="116" customFormat="1" x14ac:dyDescent="0.2">
      <c r="F242" s="153"/>
    </row>
    <row r="243" spans="6:6" s="116" customFormat="1" x14ac:dyDescent="0.2">
      <c r="F243" s="153"/>
    </row>
    <row r="244" spans="6:6" s="116" customFormat="1" x14ac:dyDescent="0.2">
      <c r="F244" s="153"/>
    </row>
    <row r="245" spans="6:6" s="116" customFormat="1" x14ac:dyDescent="0.2">
      <c r="F245" s="153"/>
    </row>
    <row r="246" spans="6:6" s="116" customFormat="1" x14ac:dyDescent="0.2">
      <c r="F246" s="153"/>
    </row>
    <row r="247" spans="6:6" s="116" customFormat="1" x14ac:dyDescent="0.2">
      <c r="F247" s="153"/>
    </row>
    <row r="248" spans="6:6" s="116" customFormat="1" x14ac:dyDescent="0.2">
      <c r="F248" s="153"/>
    </row>
    <row r="249" spans="6:6" s="116" customFormat="1" x14ac:dyDescent="0.2">
      <c r="F249" s="153"/>
    </row>
    <row r="250" spans="6:6" s="116" customFormat="1" x14ac:dyDescent="0.2">
      <c r="F250" s="153"/>
    </row>
    <row r="251" spans="6:6" s="116" customFormat="1" x14ac:dyDescent="0.2">
      <c r="F251" s="153"/>
    </row>
    <row r="252" spans="6:6" s="116" customFormat="1" x14ac:dyDescent="0.2">
      <c r="F252" s="153"/>
    </row>
    <row r="253" spans="6:6" s="116" customFormat="1" x14ac:dyDescent="0.2">
      <c r="F253" s="153"/>
    </row>
    <row r="254" spans="6:6" s="116" customFormat="1" x14ac:dyDescent="0.2">
      <c r="F254" s="153"/>
    </row>
    <row r="255" spans="6:6" s="116" customFormat="1" x14ac:dyDescent="0.2">
      <c r="F255" s="153"/>
    </row>
    <row r="256" spans="6:6" s="116" customFormat="1" x14ac:dyDescent="0.2">
      <c r="F256" s="153"/>
    </row>
    <row r="257" spans="6:6" s="116" customFormat="1" x14ac:dyDescent="0.2">
      <c r="F257" s="153"/>
    </row>
    <row r="258" spans="6:6" s="116" customFormat="1" x14ac:dyDescent="0.2">
      <c r="F258" s="153"/>
    </row>
    <row r="259" spans="6:6" s="116" customFormat="1" x14ac:dyDescent="0.2">
      <c r="F259" s="153"/>
    </row>
    <row r="260" spans="6:6" s="116" customFormat="1" x14ac:dyDescent="0.2">
      <c r="F260" s="153"/>
    </row>
    <row r="261" spans="6:6" s="116" customFormat="1" x14ac:dyDescent="0.2">
      <c r="F261" s="153"/>
    </row>
    <row r="262" spans="6:6" s="116" customFormat="1" x14ac:dyDescent="0.2">
      <c r="F262" s="153"/>
    </row>
    <row r="263" spans="6:6" s="116" customFormat="1" x14ac:dyDescent="0.2">
      <c r="F263" s="153"/>
    </row>
    <row r="264" spans="6:6" s="116" customFormat="1" x14ac:dyDescent="0.2">
      <c r="F264" s="153"/>
    </row>
    <row r="265" spans="6:6" s="116" customFormat="1" x14ac:dyDescent="0.2">
      <c r="F265" s="153"/>
    </row>
    <row r="266" spans="6:6" s="116" customFormat="1" x14ac:dyDescent="0.2">
      <c r="F266" s="153"/>
    </row>
    <row r="267" spans="6:6" s="116" customFormat="1" x14ac:dyDescent="0.2">
      <c r="F267" s="153"/>
    </row>
    <row r="268" spans="6:6" s="116" customFormat="1" x14ac:dyDescent="0.2">
      <c r="F268" s="153"/>
    </row>
    <row r="269" spans="6:6" s="116" customFormat="1" x14ac:dyDescent="0.2">
      <c r="F269" s="153"/>
    </row>
    <row r="270" spans="6:6" s="116" customFormat="1" x14ac:dyDescent="0.2">
      <c r="F270" s="153"/>
    </row>
    <row r="271" spans="6:6" s="116" customFormat="1" x14ac:dyDescent="0.2">
      <c r="F271" s="153"/>
    </row>
    <row r="272" spans="6:6" s="116" customFormat="1" x14ac:dyDescent="0.2">
      <c r="F272" s="153"/>
    </row>
    <row r="273" spans="6:6" s="116" customFormat="1" x14ac:dyDescent="0.2">
      <c r="F273" s="153"/>
    </row>
    <row r="274" spans="6:6" s="116" customFormat="1" x14ac:dyDescent="0.2">
      <c r="F274" s="153"/>
    </row>
    <row r="275" spans="6:6" s="116" customFormat="1" x14ac:dyDescent="0.2">
      <c r="F275" s="153"/>
    </row>
    <row r="276" spans="6:6" s="116" customFormat="1" x14ac:dyDescent="0.2">
      <c r="F276" s="153"/>
    </row>
    <row r="277" spans="6:6" s="116" customFormat="1" x14ac:dyDescent="0.2">
      <c r="F277" s="153"/>
    </row>
    <row r="278" spans="6:6" s="116" customFormat="1" x14ac:dyDescent="0.2">
      <c r="F278" s="153"/>
    </row>
    <row r="279" spans="6:6" s="116" customFormat="1" x14ac:dyDescent="0.2">
      <c r="F279" s="153"/>
    </row>
    <row r="280" spans="6:6" s="116" customFormat="1" x14ac:dyDescent="0.2">
      <c r="F280" s="153"/>
    </row>
    <row r="281" spans="6:6" s="116" customFormat="1" x14ac:dyDescent="0.2">
      <c r="F281" s="153"/>
    </row>
    <row r="282" spans="6:6" s="116" customFormat="1" x14ac:dyDescent="0.2">
      <c r="F282" s="153"/>
    </row>
    <row r="283" spans="6:6" s="116" customFormat="1" x14ac:dyDescent="0.2">
      <c r="F283" s="153"/>
    </row>
    <row r="284" spans="6:6" s="116" customFormat="1" x14ac:dyDescent="0.2">
      <c r="F284" s="153"/>
    </row>
    <row r="285" spans="6:6" s="116" customFormat="1" x14ac:dyDescent="0.2">
      <c r="F285" s="153"/>
    </row>
    <row r="286" spans="6:6" s="116" customFormat="1" x14ac:dyDescent="0.2">
      <c r="F286" s="153"/>
    </row>
    <row r="287" spans="6:6" s="116" customFormat="1" x14ac:dyDescent="0.2">
      <c r="F287" s="153"/>
    </row>
    <row r="288" spans="6:6" s="116" customFormat="1" x14ac:dyDescent="0.2">
      <c r="F288" s="153"/>
    </row>
    <row r="289" spans="6:6" s="116" customFormat="1" x14ac:dyDescent="0.2">
      <c r="F289" s="153"/>
    </row>
    <row r="290" spans="6:6" s="116" customFormat="1" x14ac:dyDescent="0.2">
      <c r="F290" s="153"/>
    </row>
    <row r="291" spans="6:6" s="116" customFormat="1" x14ac:dyDescent="0.2">
      <c r="F291" s="153"/>
    </row>
    <row r="292" spans="6:6" s="116" customFormat="1" x14ac:dyDescent="0.2">
      <c r="F292" s="153"/>
    </row>
    <row r="293" spans="6:6" s="116" customFormat="1" x14ac:dyDescent="0.2">
      <c r="F293" s="153"/>
    </row>
    <row r="294" spans="6:6" s="116" customFormat="1" x14ac:dyDescent="0.2">
      <c r="F294" s="153"/>
    </row>
    <row r="295" spans="6:6" s="116" customFormat="1" x14ac:dyDescent="0.2">
      <c r="F295" s="153"/>
    </row>
    <row r="296" spans="6:6" s="116" customFormat="1" x14ac:dyDescent="0.2">
      <c r="F296" s="153"/>
    </row>
    <row r="297" spans="6:6" s="116" customFormat="1" x14ac:dyDescent="0.2">
      <c r="F297" s="153"/>
    </row>
    <row r="298" spans="6:6" s="116" customFormat="1" x14ac:dyDescent="0.2">
      <c r="F298" s="153"/>
    </row>
    <row r="299" spans="6:6" s="116" customFormat="1" x14ac:dyDescent="0.2">
      <c r="F299" s="153"/>
    </row>
    <row r="300" spans="6:6" s="116" customFormat="1" x14ac:dyDescent="0.2">
      <c r="F300" s="153"/>
    </row>
    <row r="301" spans="6:6" s="116" customFormat="1" x14ac:dyDescent="0.2">
      <c r="F301" s="153"/>
    </row>
    <row r="302" spans="6:6" s="116" customFormat="1" x14ac:dyDescent="0.2">
      <c r="F302" s="153"/>
    </row>
    <row r="303" spans="6:6" s="116" customFormat="1" x14ac:dyDescent="0.2">
      <c r="F303" s="153"/>
    </row>
    <row r="304" spans="6:6" s="116" customFormat="1" x14ac:dyDescent="0.2">
      <c r="F304" s="153"/>
    </row>
    <row r="305" spans="6:6" s="116" customFormat="1" x14ac:dyDescent="0.2">
      <c r="F305" s="153"/>
    </row>
    <row r="306" spans="6:6" s="116" customFormat="1" x14ac:dyDescent="0.2">
      <c r="F306" s="153"/>
    </row>
    <row r="307" spans="6:6" s="116" customFormat="1" x14ac:dyDescent="0.2">
      <c r="F307" s="153"/>
    </row>
    <row r="308" spans="6:6" s="116" customFormat="1" x14ac:dyDescent="0.2">
      <c r="F308" s="153"/>
    </row>
    <row r="309" spans="6:6" s="116" customFormat="1" x14ac:dyDescent="0.2">
      <c r="F309" s="153"/>
    </row>
    <row r="310" spans="6:6" s="116" customFormat="1" x14ac:dyDescent="0.2">
      <c r="F310" s="153"/>
    </row>
    <row r="311" spans="6:6" s="116" customFormat="1" x14ac:dyDescent="0.2">
      <c r="F311" s="153"/>
    </row>
    <row r="312" spans="6:6" s="116" customFormat="1" x14ac:dyDescent="0.2">
      <c r="F312" s="153"/>
    </row>
    <row r="313" spans="6:6" s="116" customFormat="1" x14ac:dyDescent="0.2">
      <c r="F313" s="153"/>
    </row>
    <row r="314" spans="6:6" s="116" customFormat="1" x14ac:dyDescent="0.2">
      <c r="F314" s="153"/>
    </row>
    <row r="315" spans="6:6" s="116" customFormat="1" x14ac:dyDescent="0.2">
      <c r="F315" s="153"/>
    </row>
    <row r="316" spans="6:6" s="116" customFormat="1" x14ac:dyDescent="0.2">
      <c r="F316" s="153"/>
    </row>
    <row r="317" spans="6:6" s="116" customFormat="1" x14ac:dyDescent="0.2">
      <c r="F317" s="153"/>
    </row>
    <row r="318" spans="6:6" s="116" customFormat="1" x14ac:dyDescent="0.2">
      <c r="F318" s="153"/>
    </row>
    <row r="319" spans="6:6" s="116" customFormat="1" x14ac:dyDescent="0.2">
      <c r="F319" s="153"/>
    </row>
    <row r="320" spans="6:6" s="116" customFormat="1" x14ac:dyDescent="0.2">
      <c r="F320" s="153"/>
    </row>
    <row r="321" spans="6:6" s="116" customFormat="1" x14ac:dyDescent="0.2">
      <c r="F321" s="153"/>
    </row>
    <row r="322" spans="6:6" s="116" customFormat="1" x14ac:dyDescent="0.2">
      <c r="F322" s="153"/>
    </row>
    <row r="323" spans="6:6" s="116" customFormat="1" x14ac:dyDescent="0.2">
      <c r="F323" s="153"/>
    </row>
    <row r="324" spans="6:6" s="116" customFormat="1" x14ac:dyDescent="0.2">
      <c r="F324" s="153"/>
    </row>
    <row r="325" spans="6:6" s="116" customFormat="1" x14ac:dyDescent="0.2">
      <c r="F325" s="153"/>
    </row>
    <row r="326" spans="6:6" s="116" customFormat="1" x14ac:dyDescent="0.2">
      <c r="F326" s="153"/>
    </row>
    <row r="327" spans="6:6" s="116" customFormat="1" x14ac:dyDescent="0.2">
      <c r="F327" s="153"/>
    </row>
    <row r="328" spans="6:6" s="116" customFormat="1" x14ac:dyDescent="0.2">
      <c r="F328" s="153"/>
    </row>
    <row r="329" spans="6:6" s="116" customFormat="1" x14ac:dyDescent="0.2">
      <c r="F329" s="153"/>
    </row>
    <row r="330" spans="6:6" s="116" customFormat="1" x14ac:dyDescent="0.2">
      <c r="F330" s="153"/>
    </row>
    <row r="331" spans="6:6" s="116" customFormat="1" x14ac:dyDescent="0.2">
      <c r="F331" s="153"/>
    </row>
    <row r="332" spans="6:6" s="116" customFormat="1" x14ac:dyDescent="0.2">
      <c r="F332" s="153"/>
    </row>
    <row r="333" spans="6:6" s="116" customFormat="1" x14ac:dyDescent="0.2">
      <c r="F333" s="153"/>
    </row>
    <row r="334" spans="6:6" s="116" customFormat="1" x14ac:dyDescent="0.2">
      <c r="F334" s="153"/>
    </row>
    <row r="335" spans="6:6" s="116" customFormat="1" x14ac:dyDescent="0.2">
      <c r="F335" s="153"/>
    </row>
    <row r="336" spans="6:6" s="116" customFormat="1" x14ac:dyDescent="0.2">
      <c r="F336" s="153"/>
    </row>
    <row r="337" spans="6:6" s="116" customFormat="1" x14ac:dyDescent="0.2">
      <c r="F337" s="153"/>
    </row>
    <row r="338" spans="6:6" s="116" customFormat="1" x14ac:dyDescent="0.2">
      <c r="F338" s="153"/>
    </row>
    <row r="339" spans="6:6" s="116" customFormat="1" x14ac:dyDescent="0.2">
      <c r="F339" s="153"/>
    </row>
    <row r="340" spans="6:6" s="116" customFormat="1" x14ac:dyDescent="0.2">
      <c r="F340" s="153"/>
    </row>
    <row r="341" spans="6:6" s="116" customFormat="1" x14ac:dyDescent="0.2">
      <c r="F341" s="153"/>
    </row>
    <row r="342" spans="6:6" s="116" customFormat="1" x14ac:dyDescent="0.2">
      <c r="F342" s="153"/>
    </row>
    <row r="343" spans="6:6" s="116" customFormat="1" x14ac:dyDescent="0.2">
      <c r="F343" s="153"/>
    </row>
    <row r="344" spans="6:6" s="116" customFormat="1" x14ac:dyDescent="0.2">
      <c r="F344" s="153"/>
    </row>
    <row r="345" spans="6:6" s="116" customFormat="1" x14ac:dyDescent="0.2">
      <c r="F345" s="153"/>
    </row>
    <row r="346" spans="6:6" s="116" customFormat="1" x14ac:dyDescent="0.2">
      <c r="F346" s="153"/>
    </row>
    <row r="347" spans="6:6" s="116" customFormat="1" x14ac:dyDescent="0.2">
      <c r="F347" s="153"/>
    </row>
    <row r="348" spans="6:6" s="116" customFormat="1" x14ac:dyDescent="0.2">
      <c r="F348" s="153"/>
    </row>
  </sheetData>
  <mergeCells count="25">
    <mergeCell ref="B44:C44"/>
    <mergeCell ref="J5:J45"/>
    <mergeCell ref="B6:B27"/>
    <mergeCell ref="C27:G27"/>
    <mergeCell ref="B28:B32"/>
    <mergeCell ref="C32:G32"/>
    <mergeCell ref="B33:B36"/>
    <mergeCell ref="C36:G36"/>
    <mergeCell ref="B37:G37"/>
    <mergeCell ref="B38:B42"/>
    <mergeCell ref="C38:I38"/>
    <mergeCell ref="B45:H45"/>
    <mergeCell ref="C39:I39"/>
    <mergeCell ref="C40:I40"/>
    <mergeCell ref="C41:I41"/>
    <mergeCell ref="C42:I42"/>
    <mergeCell ref="B43:C43"/>
    <mergeCell ref="A1:J1"/>
    <mergeCell ref="A2:A4"/>
    <mergeCell ref="B2:C2"/>
    <mergeCell ref="D2:E2"/>
    <mergeCell ref="J2:J4"/>
    <mergeCell ref="B3:C3"/>
    <mergeCell ref="D3:E3"/>
    <mergeCell ref="B4:H4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139"/>
  <sheetViews>
    <sheetView topLeftCell="A7" workbookViewId="0">
      <selection activeCell="N18" sqref="N18"/>
    </sheetView>
  </sheetViews>
  <sheetFormatPr baseColWidth="10" defaultColWidth="8.83203125" defaultRowHeight="15" x14ac:dyDescent="0.2"/>
  <cols>
    <col min="1" max="1" width="1.6640625" style="33" customWidth="1"/>
    <col min="2" max="2" width="9.6640625" style="111" customWidth="1"/>
    <col min="3" max="3" width="4.5" style="111" customWidth="1"/>
    <col min="4" max="4" width="12.6640625" style="111" customWidth="1"/>
    <col min="5" max="5" width="11.6640625" style="112" customWidth="1"/>
    <col min="6" max="6" width="7.1640625" style="33" customWidth="1"/>
    <col min="7" max="7" width="7.83203125" style="113" customWidth="1"/>
    <col min="8" max="8" width="7.83203125" style="114" customWidth="1"/>
    <col min="9" max="9" width="11.6640625" style="114" customWidth="1"/>
    <col min="10" max="10" width="13" style="114" customWidth="1"/>
    <col min="11" max="11" width="15.5" style="115" customWidth="1"/>
    <col min="12" max="12" width="1.6640625" style="33" customWidth="1"/>
    <col min="13" max="29" width="8.83203125" style="32"/>
    <col min="30" max="256" width="8.83203125" style="33"/>
    <col min="257" max="257" width="1.6640625" style="33" customWidth="1"/>
    <col min="258" max="258" width="9.6640625" style="33" customWidth="1"/>
    <col min="259" max="259" width="4.5" style="33" customWidth="1"/>
    <col min="260" max="260" width="12.6640625" style="33" customWidth="1"/>
    <col min="261" max="261" width="11.6640625" style="33" customWidth="1"/>
    <col min="262" max="262" width="7.1640625" style="33" customWidth="1"/>
    <col min="263" max="264" width="7.83203125" style="33" customWidth="1"/>
    <col min="265" max="265" width="11.6640625" style="33" customWidth="1"/>
    <col min="266" max="266" width="13" style="33" customWidth="1"/>
    <col min="267" max="267" width="15.5" style="33" customWidth="1"/>
    <col min="268" max="268" width="1.6640625" style="33" customWidth="1"/>
    <col min="269" max="512" width="8.83203125" style="33"/>
    <col min="513" max="513" width="1.6640625" style="33" customWidth="1"/>
    <col min="514" max="514" width="9.6640625" style="33" customWidth="1"/>
    <col min="515" max="515" width="4.5" style="33" customWidth="1"/>
    <col min="516" max="516" width="12.6640625" style="33" customWidth="1"/>
    <col min="517" max="517" width="11.6640625" style="33" customWidth="1"/>
    <col min="518" max="518" width="7.1640625" style="33" customWidth="1"/>
    <col min="519" max="520" width="7.83203125" style="33" customWidth="1"/>
    <col min="521" max="521" width="11.6640625" style="33" customWidth="1"/>
    <col min="522" max="522" width="13" style="33" customWidth="1"/>
    <col min="523" max="523" width="15.5" style="33" customWidth="1"/>
    <col min="524" max="524" width="1.6640625" style="33" customWidth="1"/>
    <col min="525" max="768" width="8.83203125" style="33"/>
    <col min="769" max="769" width="1.6640625" style="33" customWidth="1"/>
    <col min="770" max="770" width="9.6640625" style="33" customWidth="1"/>
    <col min="771" max="771" width="4.5" style="33" customWidth="1"/>
    <col min="772" max="772" width="12.6640625" style="33" customWidth="1"/>
    <col min="773" max="773" width="11.6640625" style="33" customWidth="1"/>
    <col min="774" max="774" width="7.1640625" style="33" customWidth="1"/>
    <col min="775" max="776" width="7.83203125" style="33" customWidth="1"/>
    <col min="777" max="777" width="11.6640625" style="33" customWidth="1"/>
    <col min="778" max="778" width="13" style="33" customWidth="1"/>
    <col min="779" max="779" width="15.5" style="33" customWidth="1"/>
    <col min="780" max="780" width="1.6640625" style="33" customWidth="1"/>
    <col min="781" max="1024" width="8.83203125" style="33"/>
    <col min="1025" max="1025" width="1.6640625" style="33" customWidth="1"/>
    <col min="1026" max="1026" width="9.6640625" style="33" customWidth="1"/>
    <col min="1027" max="1027" width="4.5" style="33" customWidth="1"/>
    <col min="1028" max="1028" width="12.6640625" style="33" customWidth="1"/>
    <col min="1029" max="1029" width="11.6640625" style="33" customWidth="1"/>
    <col min="1030" max="1030" width="7.1640625" style="33" customWidth="1"/>
    <col min="1031" max="1032" width="7.83203125" style="33" customWidth="1"/>
    <col min="1033" max="1033" width="11.6640625" style="33" customWidth="1"/>
    <col min="1034" max="1034" width="13" style="33" customWidth="1"/>
    <col min="1035" max="1035" width="15.5" style="33" customWidth="1"/>
    <col min="1036" max="1036" width="1.6640625" style="33" customWidth="1"/>
    <col min="1037" max="1280" width="8.83203125" style="33"/>
    <col min="1281" max="1281" width="1.6640625" style="33" customWidth="1"/>
    <col min="1282" max="1282" width="9.6640625" style="33" customWidth="1"/>
    <col min="1283" max="1283" width="4.5" style="33" customWidth="1"/>
    <col min="1284" max="1284" width="12.6640625" style="33" customWidth="1"/>
    <col min="1285" max="1285" width="11.6640625" style="33" customWidth="1"/>
    <col min="1286" max="1286" width="7.1640625" style="33" customWidth="1"/>
    <col min="1287" max="1288" width="7.83203125" style="33" customWidth="1"/>
    <col min="1289" max="1289" width="11.6640625" style="33" customWidth="1"/>
    <col min="1290" max="1290" width="13" style="33" customWidth="1"/>
    <col min="1291" max="1291" width="15.5" style="33" customWidth="1"/>
    <col min="1292" max="1292" width="1.6640625" style="33" customWidth="1"/>
    <col min="1293" max="1536" width="8.83203125" style="33"/>
    <col min="1537" max="1537" width="1.6640625" style="33" customWidth="1"/>
    <col min="1538" max="1538" width="9.6640625" style="33" customWidth="1"/>
    <col min="1539" max="1539" width="4.5" style="33" customWidth="1"/>
    <col min="1540" max="1540" width="12.6640625" style="33" customWidth="1"/>
    <col min="1541" max="1541" width="11.6640625" style="33" customWidth="1"/>
    <col min="1542" max="1542" width="7.1640625" style="33" customWidth="1"/>
    <col min="1543" max="1544" width="7.83203125" style="33" customWidth="1"/>
    <col min="1545" max="1545" width="11.6640625" style="33" customWidth="1"/>
    <col min="1546" max="1546" width="13" style="33" customWidth="1"/>
    <col min="1547" max="1547" width="15.5" style="33" customWidth="1"/>
    <col min="1548" max="1548" width="1.6640625" style="33" customWidth="1"/>
    <col min="1549" max="1792" width="8.83203125" style="33"/>
    <col min="1793" max="1793" width="1.6640625" style="33" customWidth="1"/>
    <col min="1794" max="1794" width="9.6640625" style="33" customWidth="1"/>
    <col min="1795" max="1795" width="4.5" style="33" customWidth="1"/>
    <col min="1796" max="1796" width="12.6640625" style="33" customWidth="1"/>
    <col min="1797" max="1797" width="11.6640625" style="33" customWidth="1"/>
    <col min="1798" max="1798" width="7.1640625" style="33" customWidth="1"/>
    <col min="1799" max="1800" width="7.83203125" style="33" customWidth="1"/>
    <col min="1801" max="1801" width="11.6640625" style="33" customWidth="1"/>
    <col min="1802" max="1802" width="13" style="33" customWidth="1"/>
    <col min="1803" max="1803" width="15.5" style="33" customWidth="1"/>
    <col min="1804" max="1804" width="1.6640625" style="33" customWidth="1"/>
    <col min="1805" max="2048" width="8.83203125" style="33"/>
    <col min="2049" max="2049" width="1.6640625" style="33" customWidth="1"/>
    <col min="2050" max="2050" width="9.6640625" style="33" customWidth="1"/>
    <col min="2051" max="2051" width="4.5" style="33" customWidth="1"/>
    <col min="2052" max="2052" width="12.6640625" style="33" customWidth="1"/>
    <col min="2053" max="2053" width="11.6640625" style="33" customWidth="1"/>
    <col min="2054" max="2054" width="7.1640625" style="33" customWidth="1"/>
    <col min="2055" max="2056" width="7.83203125" style="33" customWidth="1"/>
    <col min="2057" max="2057" width="11.6640625" style="33" customWidth="1"/>
    <col min="2058" max="2058" width="13" style="33" customWidth="1"/>
    <col min="2059" max="2059" width="15.5" style="33" customWidth="1"/>
    <col min="2060" max="2060" width="1.6640625" style="33" customWidth="1"/>
    <col min="2061" max="2304" width="8.83203125" style="33"/>
    <col min="2305" max="2305" width="1.6640625" style="33" customWidth="1"/>
    <col min="2306" max="2306" width="9.6640625" style="33" customWidth="1"/>
    <col min="2307" max="2307" width="4.5" style="33" customWidth="1"/>
    <col min="2308" max="2308" width="12.6640625" style="33" customWidth="1"/>
    <col min="2309" max="2309" width="11.6640625" style="33" customWidth="1"/>
    <col min="2310" max="2310" width="7.1640625" style="33" customWidth="1"/>
    <col min="2311" max="2312" width="7.83203125" style="33" customWidth="1"/>
    <col min="2313" max="2313" width="11.6640625" style="33" customWidth="1"/>
    <col min="2314" max="2314" width="13" style="33" customWidth="1"/>
    <col min="2315" max="2315" width="15.5" style="33" customWidth="1"/>
    <col min="2316" max="2316" width="1.6640625" style="33" customWidth="1"/>
    <col min="2317" max="2560" width="8.83203125" style="33"/>
    <col min="2561" max="2561" width="1.6640625" style="33" customWidth="1"/>
    <col min="2562" max="2562" width="9.6640625" style="33" customWidth="1"/>
    <col min="2563" max="2563" width="4.5" style="33" customWidth="1"/>
    <col min="2564" max="2564" width="12.6640625" style="33" customWidth="1"/>
    <col min="2565" max="2565" width="11.6640625" style="33" customWidth="1"/>
    <col min="2566" max="2566" width="7.1640625" style="33" customWidth="1"/>
    <col min="2567" max="2568" width="7.83203125" style="33" customWidth="1"/>
    <col min="2569" max="2569" width="11.6640625" style="33" customWidth="1"/>
    <col min="2570" max="2570" width="13" style="33" customWidth="1"/>
    <col min="2571" max="2571" width="15.5" style="33" customWidth="1"/>
    <col min="2572" max="2572" width="1.6640625" style="33" customWidth="1"/>
    <col min="2573" max="2816" width="8.83203125" style="33"/>
    <col min="2817" max="2817" width="1.6640625" style="33" customWidth="1"/>
    <col min="2818" max="2818" width="9.6640625" style="33" customWidth="1"/>
    <col min="2819" max="2819" width="4.5" style="33" customWidth="1"/>
    <col min="2820" max="2820" width="12.6640625" style="33" customWidth="1"/>
    <col min="2821" max="2821" width="11.6640625" style="33" customWidth="1"/>
    <col min="2822" max="2822" width="7.1640625" style="33" customWidth="1"/>
    <col min="2823" max="2824" width="7.83203125" style="33" customWidth="1"/>
    <col min="2825" max="2825" width="11.6640625" style="33" customWidth="1"/>
    <col min="2826" max="2826" width="13" style="33" customWidth="1"/>
    <col min="2827" max="2827" width="15.5" style="33" customWidth="1"/>
    <col min="2828" max="2828" width="1.6640625" style="33" customWidth="1"/>
    <col min="2829" max="3072" width="8.83203125" style="33"/>
    <col min="3073" max="3073" width="1.6640625" style="33" customWidth="1"/>
    <col min="3074" max="3074" width="9.6640625" style="33" customWidth="1"/>
    <col min="3075" max="3075" width="4.5" style="33" customWidth="1"/>
    <col min="3076" max="3076" width="12.6640625" style="33" customWidth="1"/>
    <col min="3077" max="3077" width="11.6640625" style="33" customWidth="1"/>
    <col min="3078" max="3078" width="7.1640625" style="33" customWidth="1"/>
    <col min="3079" max="3080" width="7.83203125" style="33" customWidth="1"/>
    <col min="3081" max="3081" width="11.6640625" style="33" customWidth="1"/>
    <col min="3082" max="3082" width="13" style="33" customWidth="1"/>
    <col min="3083" max="3083" width="15.5" style="33" customWidth="1"/>
    <col min="3084" max="3084" width="1.6640625" style="33" customWidth="1"/>
    <col min="3085" max="3328" width="8.83203125" style="33"/>
    <col min="3329" max="3329" width="1.6640625" style="33" customWidth="1"/>
    <col min="3330" max="3330" width="9.6640625" style="33" customWidth="1"/>
    <col min="3331" max="3331" width="4.5" style="33" customWidth="1"/>
    <col min="3332" max="3332" width="12.6640625" style="33" customWidth="1"/>
    <col min="3333" max="3333" width="11.6640625" style="33" customWidth="1"/>
    <col min="3334" max="3334" width="7.1640625" style="33" customWidth="1"/>
    <col min="3335" max="3336" width="7.83203125" style="33" customWidth="1"/>
    <col min="3337" max="3337" width="11.6640625" style="33" customWidth="1"/>
    <col min="3338" max="3338" width="13" style="33" customWidth="1"/>
    <col min="3339" max="3339" width="15.5" style="33" customWidth="1"/>
    <col min="3340" max="3340" width="1.6640625" style="33" customWidth="1"/>
    <col min="3341" max="3584" width="8.83203125" style="33"/>
    <col min="3585" max="3585" width="1.6640625" style="33" customWidth="1"/>
    <col min="3586" max="3586" width="9.6640625" style="33" customWidth="1"/>
    <col min="3587" max="3587" width="4.5" style="33" customWidth="1"/>
    <col min="3588" max="3588" width="12.6640625" style="33" customWidth="1"/>
    <col min="3589" max="3589" width="11.6640625" style="33" customWidth="1"/>
    <col min="3590" max="3590" width="7.1640625" style="33" customWidth="1"/>
    <col min="3591" max="3592" width="7.83203125" style="33" customWidth="1"/>
    <col min="3593" max="3593" width="11.6640625" style="33" customWidth="1"/>
    <col min="3594" max="3594" width="13" style="33" customWidth="1"/>
    <col min="3595" max="3595" width="15.5" style="33" customWidth="1"/>
    <col min="3596" max="3596" width="1.6640625" style="33" customWidth="1"/>
    <col min="3597" max="3840" width="8.83203125" style="33"/>
    <col min="3841" max="3841" width="1.6640625" style="33" customWidth="1"/>
    <col min="3842" max="3842" width="9.6640625" style="33" customWidth="1"/>
    <col min="3843" max="3843" width="4.5" style="33" customWidth="1"/>
    <col min="3844" max="3844" width="12.6640625" style="33" customWidth="1"/>
    <col min="3845" max="3845" width="11.6640625" style="33" customWidth="1"/>
    <col min="3846" max="3846" width="7.1640625" style="33" customWidth="1"/>
    <col min="3847" max="3848" width="7.83203125" style="33" customWidth="1"/>
    <col min="3849" max="3849" width="11.6640625" style="33" customWidth="1"/>
    <col min="3850" max="3850" width="13" style="33" customWidth="1"/>
    <col min="3851" max="3851" width="15.5" style="33" customWidth="1"/>
    <col min="3852" max="3852" width="1.6640625" style="33" customWidth="1"/>
    <col min="3853" max="4096" width="8.83203125" style="33"/>
    <col min="4097" max="4097" width="1.6640625" style="33" customWidth="1"/>
    <col min="4098" max="4098" width="9.6640625" style="33" customWidth="1"/>
    <col min="4099" max="4099" width="4.5" style="33" customWidth="1"/>
    <col min="4100" max="4100" width="12.6640625" style="33" customWidth="1"/>
    <col min="4101" max="4101" width="11.6640625" style="33" customWidth="1"/>
    <col min="4102" max="4102" width="7.1640625" style="33" customWidth="1"/>
    <col min="4103" max="4104" width="7.83203125" style="33" customWidth="1"/>
    <col min="4105" max="4105" width="11.6640625" style="33" customWidth="1"/>
    <col min="4106" max="4106" width="13" style="33" customWidth="1"/>
    <col min="4107" max="4107" width="15.5" style="33" customWidth="1"/>
    <col min="4108" max="4108" width="1.6640625" style="33" customWidth="1"/>
    <col min="4109" max="4352" width="8.83203125" style="33"/>
    <col min="4353" max="4353" width="1.6640625" style="33" customWidth="1"/>
    <col min="4354" max="4354" width="9.6640625" style="33" customWidth="1"/>
    <col min="4355" max="4355" width="4.5" style="33" customWidth="1"/>
    <col min="4356" max="4356" width="12.6640625" style="33" customWidth="1"/>
    <col min="4357" max="4357" width="11.6640625" style="33" customWidth="1"/>
    <col min="4358" max="4358" width="7.1640625" style="33" customWidth="1"/>
    <col min="4359" max="4360" width="7.83203125" style="33" customWidth="1"/>
    <col min="4361" max="4361" width="11.6640625" style="33" customWidth="1"/>
    <col min="4362" max="4362" width="13" style="33" customWidth="1"/>
    <col min="4363" max="4363" width="15.5" style="33" customWidth="1"/>
    <col min="4364" max="4364" width="1.6640625" style="33" customWidth="1"/>
    <col min="4365" max="4608" width="8.83203125" style="33"/>
    <col min="4609" max="4609" width="1.6640625" style="33" customWidth="1"/>
    <col min="4610" max="4610" width="9.6640625" style="33" customWidth="1"/>
    <col min="4611" max="4611" width="4.5" style="33" customWidth="1"/>
    <col min="4612" max="4612" width="12.6640625" style="33" customWidth="1"/>
    <col min="4613" max="4613" width="11.6640625" style="33" customWidth="1"/>
    <col min="4614" max="4614" width="7.1640625" style="33" customWidth="1"/>
    <col min="4615" max="4616" width="7.83203125" style="33" customWidth="1"/>
    <col min="4617" max="4617" width="11.6640625" style="33" customWidth="1"/>
    <col min="4618" max="4618" width="13" style="33" customWidth="1"/>
    <col min="4619" max="4619" width="15.5" style="33" customWidth="1"/>
    <col min="4620" max="4620" width="1.6640625" style="33" customWidth="1"/>
    <col min="4621" max="4864" width="8.83203125" style="33"/>
    <col min="4865" max="4865" width="1.6640625" style="33" customWidth="1"/>
    <col min="4866" max="4866" width="9.6640625" style="33" customWidth="1"/>
    <col min="4867" max="4867" width="4.5" style="33" customWidth="1"/>
    <col min="4868" max="4868" width="12.6640625" style="33" customWidth="1"/>
    <col min="4869" max="4869" width="11.6640625" style="33" customWidth="1"/>
    <col min="4870" max="4870" width="7.1640625" style="33" customWidth="1"/>
    <col min="4871" max="4872" width="7.83203125" style="33" customWidth="1"/>
    <col min="4873" max="4873" width="11.6640625" style="33" customWidth="1"/>
    <col min="4874" max="4874" width="13" style="33" customWidth="1"/>
    <col min="4875" max="4875" width="15.5" style="33" customWidth="1"/>
    <col min="4876" max="4876" width="1.6640625" style="33" customWidth="1"/>
    <col min="4877" max="5120" width="8.83203125" style="33"/>
    <col min="5121" max="5121" width="1.6640625" style="33" customWidth="1"/>
    <col min="5122" max="5122" width="9.6640625" style="33" customWidth="1"/>
    <col min="5123" max="5123" width="4.5" style="33" customWidth="1"/>
    <col min="5124" max="5124" width="12.6640625" style="33" customWidth="1"/>
    <col min="5125" max="5125" width="11.6640625" style="33" customWidth="1"/>
    <col min="5126" max="5126" width="7.1640625" style="33" customWidth="1"/>
    <col min="5127" max="5128" width="7.83203125" style="33" customWidth="1"/>
    <col min="5129" max="5129" width="11.6640625" style="33" customWidth="1"/>
    <col min="5130" max="5130" width="13" style="33" customWidth="1"/>
    <col min="5131" max="5131" width="15.5" style="33" customWidth="1"/>
    <col min="5132" max="5132" width="1.6640625" style="33" customWidth="1"/>
    <col min="5133" max="5376" width="8.83203125" style="33"/>
    <col min="5377" max="5377" width="1.6640625" style="33" customWidth="1"/>
    <col min="5378" max="5378" width="9.6640625" style="33" customWidth="1"/>
    <col min="5379" max="5379" width="4.5" style="33" customWidth="1"/>
    <col min="5380" max="5380" width="12.6640625" style="33" customWidth="1"/>
    <col min="5381" max="5381" width="11.6640625" style="33" customWidth="1"/>
    <col min="5382" max="5382" width="7.1640625" style="33" customWidth="1"/>
    <col min="5383" max="5384" width="7.83203125" style="33" customWidth="1"/>
    <col min="5385" max="5385" width="11.6640625" style="33" customWidth="1"/>
    <col min="5386" max="5386" width="13" style="33" customWidth="1"/>
    <col min="5387" max="5387" width="15.5" style="33" customWidth="1"/>
    <col min="5388" max="5388" width="1.6640625" style="33" customWidth="1"/>
    <col min="5389" max="5632" width="8.83203125" style="33"/>
    <col min="5633" max="5633" width="1.6640625" style="33" customWidth="1"/>
    <col min="5634" max="5634" width="9.6640625" style="33" customWidth="1"/>
    <col min="5635" max="5635" width="4.5" style="33" customWidth="1"/>
    <col min="5636" max="5636" width="12.6640625" style="33" customWidth="1"/>
    <col min="5637" max="5637" width="11.6640625" style="33" customWidth="1"/>
    <col min="5638" max="5638" width="7.1640625" style="33" customWidth="1"/>
    <col min="5639" max="5640" width="7.83203125" style="33" customWidth="1"/>
    <col min="5641" max="5641" width="11.6640625" style="33" customWidth="1"/>
    <col min="5642" max="5642" width="13" style="33" customWidth="1"/>
    <col min="5643" max="5643" width="15.5" style="33" customWidth="1"/>
    <col min="5644" max="5644" width="1.6640625" style="33" customWidth="1"/>
    <col min="5645" max="5888" width="8.83203125" style="33"/>
    <col min="5889" max="5889" width="1.6640625" style="33" customWidth="1"/>
    <col min="5890" max="5890" width="9.6640625" style="33" customWidth="1"/>
    <col min="5891" max="5891" width="4.5" style="33" customWidth="1"/>
    <col min="5892" max="5892" width="12.6640625" style="33" customWidth="1"/>
    <col min="5893" max="5893" width="11.6640625" style="33" customWidth="1"/>
    <col min="5894" max="5894" width="7.1640625" style="33" customWidth="1"/>
    <col min="5895" max="5896" width="7.83203125" style="33" customWidth="1"/>
    <col min="5897" max="5897" width="11.6640625" style="33" customWidth="1"/>
    <col min="5898" max="5898" width="13" style="33" customWidth="1"/>
    <col min="5899" max="5899" width="15.5" style="33" customWidth="1"/>
    <col min="5900" max="5900" width="1.6640625" style="33" customWidth="1"/>
    <col min="5901" max="6144" width="8.83203125" style="33"/>
    <col min="6145" max="6145" width="1.6640625" style="33" customWidth="1"/>
    <col min="6146" max="6146" width="9.6640625" style="33" customWidth="1"/>
    <col min="6147" max="6147" width="4.5" style="33" customWidth="1"/>
    <col min="6148" max="6148" width="12.6640625" style="33" customWidth="1"/>
    <col min="6149" max="6149" width="11.6640625" style="33" customWidth="1"/>
    <col min="6150" max="6150" width="7.1640625" style="33" customWidth="1"/>
    <col min="6151" max="6152" width="7.83203125" style="33" customWidth="1"/>
    <col min="6153" max="6153" width="11.6640625" style="33" customWidth="1"/>
    <col min="6154" max="6154" width="13" style="33" customWidth="1"/>
    <col min="6155" max="6155" width="15.5" style="33" customWidth="1"/>
    <col min="6156" max="6156" width="1.6640625" style="33" customWidth="1"/>
    <col min="6157" max="6400" width="8.83203125" style="33"/>
    <col min="6401" max="6401" width="1.6640625" style="33" customWidth="1"/>
    <col min="6402" max="6402" width="9.6640625" style="33" customWidth="1"/>
    <col min="6403" max="6403" width="4.5" style="33" customWidth="1"/>
    <col min="6404" max="6404" width="12.6640625" style="33" customWidth="1"/>
    <col min="6405" max="6405" width="11.6640625" style="33" customWidth="1"/>
    <col min="6406" max="6406" width="7.1640625" style="33" customWidth="1"/>
    <col min="6407" max="6408" width="7.83203125" style="33" customWidth="1"/>
    <col min="6409" max="6409" width="11.6640625" style="33" customWidth="1"/>
    <col min="6410" max="6410" width="13" style="33" customWidth="1"/>
    <col min="6411" max="6411" width="15.5" style="33" customWidth="1"/>
    <col min="6412" max="6412" width="1.6640625" style="33" customWidth="1"/>
    <col min="6413" max="6656" width="8.83203125" style="33"/>
    <col min="6657" max="6657" width="1.6640625" style="33" customWidth="1"/>
    <col min="6658" max="6658" width="9.6640625" style="33" customWidth="1"/>
    <col min="6659" max="6659" width="4.5" style="33" customWidth="1"/>
    <col min="6660" max="6660" width="12.6640625" style="33" customWidth="1"/>
    <col min="6661" max="6661" width="11.6640625" style="33" customWidth="1"/>
    <col min="6662" max="6662" width="7.1640625" style="33" customWidth="1"/>
    <col min="6663" max="6664" width="7.83203125" style="33" customWidth="1"/>
    <col min="6665" max="6665" width="11.6640625" style="33" customWidth="1"/>
    <col min="6666" max="6666" width="13" style="33" customWidth="1"/>
    <col min="6667" max="6667" width="15.5" style="33" customWidth="1"/>
    <col min="6668" max="6668" width="1.6640625" style="33" customWidth="1"/>
    <col min="6669" max="6912" width="8.83203125" style="33"/>
    <col min="6913" max="6913" width="1.6640625" style="33" customWidth="1"/>
    <col min="6914" max="6914" width="9.6640625" style="33" customWidth="1"/>
    <col min="6915" max="6915" width="4.5" style="33" customWidth="1"/>
    <col min="6916" max="6916" width="12.6640625" style="33" customWidth="1"/>
    <col min="6917" max="6917" width="11.6640625" style="33" customWidth="1"/>
    <col min="6918" max="6918" width="7.1640625" style="33" customWidth="1"/>
    <col min="6919" max="6920" width="7.83203125" style="33" customWidth="1"/>
    <col min="6921" max="6921" width="11.6640625" style="33" customWidth="1"/>
    <col min="6922" max="6922" width="13" style="33" customWidth="1"/>
    <col min="6923" max="6923" width="15.5" style="33" customWidth="1"/>
    <col min="6924" max="6924" width="1.6640625" style="33" customWidth="1"/>
    <col min="6925" max="7168" width="8.83203125" style="33"/>
    <col min="7169" max="7169" width="1.6640625" style="33" customWidth="1"/>
    <col min="7170" max="7170" width="9.6640625" style="33" customWidth="1"/>
    <col min="7171" max="7171" width="4.5" style="33" customWidth="1"/>
    <col min="7172" max="7172" width="12.6640625" style="33" customWidth="1"/>
    <col min="7173" max="7173" width="11.6640625" style="33" customWidth="1"/>
    <col min="7174" max="7174" width="7.1640625" style="33" customWidth="1"/>
    <col min="7175" max="7176" width="7.83203125" style="33" customWidth="1"/>
    <col min="7177" max="7177" width="11.6640625" style="33" customWidth="1"/>
    <col min="7178" max="7178" width="13" style="33" customWidth="1"/>
    <col min="7179" max="7179" width="15.5" style="33" customWidth="1"/>
    <col min="7180" max="7180" width="1.6640625" style="33" customWidth="1"/>
    <col min="7181" max="7424" width="8.83203125" style="33"/>
    <col min="7425" max="7425" width="1.6640625" style="33" customWidth="1"/>
    <col min="7426" max="7426" width="9.6640625" style="33" customWidth="1"/>
    <col min="7427" max="7427" width="4.5" style="33" customWidth="1"/>
    <col min="7428" max="7428" width="12.6640625" style="33" customWidth="1"/>
    <col min="7429" max="7429" width="11.6640625" style="33" customWidth="1"/>
    <col min="7430" max="7430" width="7.1640625" style="33" customWidth="1"/>
    <col min="7431" max="7432" width="7.83203125" style="33" customWidth="1"/>
    <col min="7433" max="7433" width="11.6640625" style="33" customWidth="1"/>
    <col min="7434" max="7434" width="13" style="33" customWidth="1"/>
    <col min="7435" max="7435" width="15.5" style="33" customWidth="1"/>
    <col min="7436" max="7436" width="1.6640625" style="33" customWidth="1"/>
    <col min="7437" max="7680" width="8.83203125" style="33"/>
    <col min="7681" max="7681" width="1.6640625" style="33" customWidth="1"/>
    <col min="7682" max="7682" width="9.6640625" style="33" customWidth="1"/>
    <col min="7683" max="7683" width="4.5" style="33" customWidth="1"/>
    <col min="7684" max="7684" width="12.6640625" style="33" customWidth="1"/>
    <col min="7685" max="7685" width="11.6640625" style="33" customWidth="1"/>
    <col min="7686" max="7686" width="7.1640625" style="33" customWidth="1"/>
    <col min="7687" max="7688" width="7.83203125" style="33" customWidth="1"/>
    <col min="7689" max="7689" width="11.6640625" style="33" customWidth="1"/>
    <col min="7690" max="7690" width="13" style="33" customWidth="1"/>
    <col min="7691" max="7691" width="15.5" style="33" customWidth="1"/>
    <col min="7692" max="7692" width="1.6640625" style="33" customWidth="1"/>
    <col min="7693" max="7936" width="8.83203125" style="33"/>
    <col min="7937" max="7937" width="1.6640625" style="33" customWidth="1"/>
    <col min="7938" max="7938" width="9.6640625" style="33" customWidth="1"/>
    <col min="7939" max="7939" width="4.5" style="33" customWidth="1"/>
    <col min="7940" max="7940" width="12.6640625" style="33" customWidth="1"/>
    <col min="7941" max="7941" width="11.6640625" style="33" customWidth="1"/>
    <col min="7942" max="7942" width="7.1640625" style="33" customWidth="1"/>
    <col min="7943" max="7944" width="7.83203125" style="33" customWidth="1"/>
    <col min="7945" max="7945" width="11.6640625" style="33" customWidth="1"/>
    <col min="7946" max="7946" width="13" style="33" customWidth="1"/>
    <col min="7947" max="7947" width="15.5" style="33" customWidth="1"/>
    <col min="7948" max="7948" width="1.6640625" style="33" customWidth="1"/>
    <col min="7949" max="8192" width="8.83203125" style="33"/>
    <col min="8193" max="8193" width="1.6640625" style="33" customWidth="1"/>
    <col min="8194" max="8194" width="9.6640625" style="33" customWidth="1"/>
    <col min="8195" max="8195" width="4.5" style="33" customWidth="1"/>
    <col min="8196" max="8196" width="12.6640625" style="33" customWidth="1"/>
    <col min="8197" max="8197" width="11.6640625" style="33" customWidth="1"/>
    <col min="8198" max="8198" width="7.1640625" style="33" customWidth="1"/>
    <col min="8199" max="8200" width="7.83203125" style="33" customWidth="1"/>
    <col min="8201" max="8201" width="11.6640625" style="33" customWidth="1"/>
    <col min="8202" max="8202" width="13" style="33" customWidth="1"/>
    <col min="8203" max="8203" width="15.5" style="33" customWidth="1"/>
    <col min="8204" max="8204" width="1.6640625" style="33" customWidth="1"/>
    <col min="8205" max="8448" width="8.83203125" style="33"/>
    <col min="8449" max="8449" width="1.6640625" style="33" customWidth="1"/>
    <col min="8450" max="8450" width="9.6640625" style="33" customWidth="1"/>
    <col min="8451" max="8451" width="4.5" style="33" customWidth="1"/>
    <col min="8452" max="8452" width="12.6640625" style="33" customWidth="1"/>
    <col min="8453" max="8453" width="11.6640625" style="33" customWidth="1"/>
    <col min="8454" max="8454" width="7.1640625" style="33" customWidth="1"/>
    <col min="8455" max="8456" width="7.83203125" style="33" customWidth="1"/>
    <col min="8457" max="8457" width="11.6640625" style="33" customWidth="1"/>
    <col min="8458" max="8458" width="13" style="33" customWidth="1"/>
    <col min="8459" max="8459" width="15.5" style="33" customWidth="1"/>
    <col min="8460" max="8460" width="1.6640625" style="33" customWidth="1"/>
    <col min="8461" max="8704" width="8.83203125" style="33"/>
    <col min="8705" max="8705" width="1.6640625" style="33" customWidth="1"/>
    <col min="8706" max="8706" width="9.6640625" style="33" customWidth="1"/>
    <col min="8707" max="8707" width="4.5" style="33" customWidth="1"/>
    <col min="8708" max="8708" width="12.6640625" style="33" customWidth="1"/>
    <col min="8709" max="8709" width="11.6640625" style="33" customWidth="1"/>
    <col min="8710" max="8710" width="7.1640625" style="33" customWidth="1"/>
    <col min="8711" max="8712" width="7.83203125" style="33" customWidth="1"/>
    <col min="8713" max="8713" width="11.6640625" style="33" customWidth="1"/>
    <col min="8714" max="8714" width="13" style="33" customWidth="1"/>
    <col min="8715" max="8715" width="15.5" style="33" customWidth="1"/>
    <col min="8716" max="8716" width="1.6640625" style="33" customWidth="1"/>
    <col min="8717" max="8960" width="8.83203125" style="33"/>
    <col min="8961" max="8961" width="1.6640625" style="33" customWidth="1"/>
    <col min="8962" max="8962" width="9.6640625" style="33" customWidth="1"/>
    <col min="8963" max="8963" width="4.5" style="33" customWidth="1"/>
    <col min="8964" max="8964" width="12.6640625" style="33" customWidth="1"/>
    <col min="8965" max="8965" width="11.6640625" style="33" customWidth="1"/>
    <col min="8966" max="8966" width="7.1640625" style="33" customWidth="1"/>
    <col min="8967" max="8968" width="7.83203125" style="33" customWidth="1"/>
    <col min="8969" max="8969" width="11.6640625" style="33" customWidth="1"/>
    <col min="8970" max="8970" width="13" style="33" customWidth="1"/>
    <col min="8971" max="8971" width="15.5" style="33" customWidth="1"/>
    <col min="8972" max="8972" width="1.6640625" style="33" customWidth="1"/>
    <col min="8973" max="9216" width="8.83203125" style="33"/>
    <col min="9217" max="9217" width="1.6640625" style="33" customWidth="1"/>
    <col min="9218" max="9218" width="9.6640625" style="33" customWidth="1"/>
    <col min="9219" max="9219" width="4.5" style="33" customWidth="1"/>
    <col min="9220" max="9220" width="12.6640625" style="33" customWidth="1"/>
    <col min="9221" max="9221" width="11.6640625" style="33" customWidth="1"/>
    <col min="9222" max="9222" width="7.1640625" style="33" customWidth="1"/>
    <col min="9223" max="9224" width="7.83203125" style="33" customWidth="1"/>
    <col min="9225" max="9225" width="11.6640625" style="33" customWidth="1"/>
    <col min="9226" max="9226" width="13" style="33" customWidth="1"/>
    <col min="9227" max="9227" width="15.5" style="33" customWidth="1"/>
    <col min="9228" max="9228" width="1.6640625" style="33" customWidth="1"/>
    <col min="9229" max="9472" width="8.83203125" style="33"/>
    <col min="9473" max="9473" width="1.6640625" style="33" customWidth="1"/>
    <col min="9474" max="9474" width="9.6640625" style="33" customWidth="1"/>
    <col min="9475" max="9475" width="4.5" style="33" customWidth="1"/>
    <col min="9476" max="9476" width="12.6640625" style="33" customWidth="1"/>
    <col min="9477" max="9477" width="11.6640625" style="33" customWidth="1"/>
    <col min="9478" max="9478" width="7.1640625" style="33" customWidth="1"/>
    <col min="9479" max="9480" width="7.83203125" style="33" customWidth="1"/>
    <col min="9481" max="9481" width="11.6640625" style="33" customWidth="1"/>
    <col min="9482" max="9482" width="13" style="33" customWidth="1"/>
    <col min="9483" max="9483" width="15.5" style="33" customWidth="1"/>
    <col min="9484" max="9484" width="1.6640625" style="33" customWidth="1"/>
    <col min="9485" max="9728" width="8.83203125" style="33"/>
    <col min="9729" max="9729" width="1.6640625" style="33" customWidth="1"/>
    <col min="9730" max="9730" width="9.6640625" style="33" customWidth="1"/>
    <col min="9731" max="9731" width="4.5" style="33" customWidth="1"/>
    <col min="9732" max="9732" width="12.6640625" style="33" customWidth="1"/>
    <col min="9733" max="9733" width="11.6640625" style="33" customWidth="1"/>
    <col min="9734" max="9734" width="7.1640625" style="33" customWidth="1"/>
    <col min="9735" max="9736" width="7.83203125" style="33" customWidth="1"/>
    <col min="9737" max="9737" width="11.6640625" style="33" customWidth="1"/>
    <col min="9738" max="9738" width="13" style="33" customWidth="1"/>
    <col min="9739" max="9739" width="15.5" style="33" customWidth="1"/>
    <col min="9740" max="9740" width="1.6640625" style="33" customWidth="1"/>
    <col min="9741" max="9984" width="8.83203125" style="33"/>
    <col min="9985" max="9985" width="1.6640625" style="33" customWidth="1"/>
    <col min="9986" max="9986" width="9.6640625" style="33" customWidth="1"/>
    <col min="9987" max="9987" width="4.5" style="33" customWidth="1"/>
    <col min="9988" max="9988" width="12.6640625" style="33" customWidth="1"/>
    <col min="9989" max="9989" width="11.6640625" style="33" customWidth="1"/>
    <col min="9990" max="9990" width="7.1640625" style="33" customWidth="1"/>
    <col min="9991" max="9992" width="7.83203125" style="33" customWidth="1"/>
    <col min="9993" max="9993" width="11.6640625" style="33" customWidth="1"/>
    <col min="9994" max="9994" width="13" style="33" customWidth="1"/>
    <col min="9995" max="9995" width="15.5" style="33" customWidth="1"/>
    <col min="9996" max="9996" width="1.6640625" style="33" customWidth="1"/>
    <col min="9997" max="10240" width="8.83203125" style="33"/>
    <col min="10241" max="10241" width="1.6640625" style="33" customWidth="1"/>
    <col min="10242" max="10242" width="9.6640625" style="33" customWidth="1"/>
    <col min="10243" max="10243" width="4.5" style="33" customWidth="1"/>
    <col min="10244" max="10244" width="12.6640625" style="33" customWidth="1"/>
    <col min="10245" max="10245" width="11.6640625" style="33" customWidth="1"/>
    <col min="10246" max="10246" width="7.1640625" style="33" customWidth="1"/>
    <col min="10247" max="10248" width="7.83203125" style="33" customWidth="1"/>
    <col min="10249" max="10249" width="11.6640625" style="33" customWidth="1"/>
    <col min="10250" max="10250" width="13" style="33" customWidth="1"/>
    <col min="10251" max="10251" width="15.5" style="33" customWidth="1"/>
    <col min="10252" max="10252" width="1.6640625" style="33" customWidth="1"/>
    <col min="10253" max="10496" width="8.83203125" style="33"/>
    <col min="10497" max="10497" width="1.6640625" style="33" customWidth="1"/>
    <col min="10498" max="10498" width="9.6640625" style="33" customWidth="1"/>
    <col min="10499" max="10499" width="4.5" style="33" customWidth="1"/>
    <col min="10500" max="10500" width="12.6640625" style="33" customWidth="1"/>
    <col min="10501" max="10501" width="11.6640625" style="33" customWidth="1"/>
    <col min="10502" max="10502" width="7.1640625" style="33" customWidth="1"/>
    <col min="10503" max="10504" width="7.83203125" style="33" customWidth="1"/>
    <col min="10505" max="10505" width="11.6640625" style="33" customWidth="1"/>
    <col min="10506" max="10506" width="13" style="33" customWidth="1"/>
    <col min="10507" max="10507" width="15.5" style="33" customWidth="1"/>
    <col min="10508" max="10508" width="1.6640625" style="33" customWidth="1"/>
    <col min="10509" max="10752" width="8.83203125" style="33"/>
    <col min="10753" max="10753" width="1.6640625" style="33" customWidth="1"/>
    <col min="10754" max="10754" width="9.6640625" style="33" customWidth="1"/>
    <col min="10755" max="10755" width="4.5" style="33" customWidth="1"/>
    <col min="10756" max="10756" width="12.6640625" style="33" customWidth="1"/>
    <col min="10757" max="10757" width="11.6640625" style="33" customWidth="1"/>
    <col min="10758" max="10758" width="7.1640625" style="33" customWidth="1"/>
    <col min="10759" max="10760" width="7.83203125" style="33" customWidth="1"/>
    <col min="10761" max="10761" width="11.6640625" style="33" customWidth="1"/>
    <col min="10762" max="10762" width="13" style="33" customWidth="1"/>
    <col min="10763" max="10763" width="15.5" style="33" customWidth="1"/>
    <col min="10764" max="10764" width="1.6640625" style="33" customWidth="1"/>
    <col min="10765" max="11008" width="8.83203125" style="33"/>
    <col min="11009" max="11009" width="1.6640625" style="33" customWidth="1"/>
    <col min="11010" max="11010" width="9.6640625" style="33" customWidth="1"/>
    <col min="11011" max="11011" width="4.5" style="33" customWidth="1"/>
    <col min="11012" max="11012" width="12.6640625" style="33" customWidth="1"/>
    <col min="11013" max="11013" width="11.6640625" style="33" customWidth="1"/>
    <col min="11014" max="11014" width="7.1640625" style="33" customWidth="1"/>
    <col min="11015" max="11016" width="7.83203125" style="33" customWidth="1"/>
    <col min="11017" max="11017" width="11.6640625" style="33" customWidth="1"/>
    <col min="11018" max="11018" width="13" style="33" customWidth="1"/>
    <col min="11019" max="11019" width="15.5" style="33" customWidth="1"/>
    <col min="11020" max="11020" width="1.6640625" style="33" customWidth="1"/>
    <col min="11021" max="11264" width="8.83203125" style="33"/>
    <col min="11265" max="11265" width="1.6640625" style="33" customWidth="1"/>
    <col min="11266" max="11266" width="9.6640625" style="33" customWidth="1"/>
    <col min="11267" max="11267" width="4.5" style="33" customWidth="1"/>
    <col min="11268" max="11268" width="12.6640625" style="33" customWidth="1"/>
    <col min="11269" max="11269" width="11.6640625" style="33" customWidth="1"/>
    <col min="11270" max="11270" width="7.1640625" style="33" customWidth="1"/>
    <col min="11271" max="11272" width="7.83203125" style="33" customWidth="1"/>
    <col min="11273" max="11273" width="11.6640625" style="33" customWidth="1"/>
    <col min="11274" max="11274" width="13" style="33" customWidth="1"/>
    <col min="11275" max="11275" width="15.5" style="33" customWidth="1"/>
    <col min="11276" max="11276" width="1.6640625" style="33" customWidth="1"/>
    <col min="11277" max="11520" width="8.83203125" style="33"/>
    <col min="11521" max="11521" width="1.6640625" style="33" customWidth="1"/>
    <col min="11522" max="11522" width="9.6640625" style="33" customWidth="1"/>
    <col min="11523" max="11523" width="4.5" style="33" customWidth="1"/>
    <col min="11524" max="11524" width="12.6640625" style="33" customWidth="1"/>
    <col min="11525" max="11525" width="11.6640625" style="33" customWidth="1"/>
    <col min="11526" max="11526" width="7.1640625" style="33" customWidth="1"/>
    <col min="11527" max="11528" width="7.83203125" style="33" customWidth="1"/>
    <col min="11529" max="11529" width="11.6640625" style="33" customWidth="1"/>
    <col min="11530" max="11530" width="13" style="33" customWidth="1"/>
    <col min="11531" max="11531" width="15.5" style="33" customWidth="1"/>
    <col min="11532" max="11532" width="1.6640625" style="33" customWidth="1"/>
    <col min="11533" max="11776" width="8.83203125" style="33"/>
    <col min="11777" max="11777" width="1.6640625" style="33" customWidth="1"/>
    <col min="11778" max="11778" width="9.6640625" style="33" customWidth="1"/>
    <col min="11779" max="11779" width="4.5" style="33" customWidth="1"/>
    <col min="11780" max="11780" width="12.6640625" style="33" customWidth="1"/>
    <col min="11781" max="11781" width="11.6640625" style="33" customWidth="1"/>
    <col min="11782" max="11782" width="7.1640625" style="33" customWidth="1"/>
    <col min="11783" max="11784" width="7.83203125" style="33" customWidth="1"/>
    <col min="11785" max="11785" width="11.6640625" style="33" customWidth="1"/>
    <col min="11786" max="11786" width="13" style="33" customWidth="1"/>
    <col min="11787" max="11787" width="15.5" style="33" customWidth="1"/>
    <col min="11788" max="11788" width="1.6640625" style="33" customWidth="1"/>
    <col min="11789" max="12032" width="8.83203125" style="33"/>
    <col min="12033" max="12033" width="1.6640625" style="33" customWidth="1"/>
    <col min="12034" max="12034" width="9.6640625" style="33" customWidth="1"/>
    <col min="12035" max="12035" width="4.5" style="33" customWidth="1"/>
    <col min="12036" max="12036" width="12.6640625" style="33" customWidth="1"/>
    <col min="12037" max="12037" width="11.6640625" style="33" customWidth="1"/>
    <col min="12038" max="12038" width="7.1640625" style="33" customWidth="1"/>
    <col min="12039" max="12040" width="7.83203125" style="33" customWidth="1"/>
    <col min="12041" max="12041" width="11.6640625" style="33" customWidth="1"/>
    <col min="12042" max="12042" width="13" style="33" customWidth="1"/>
    <col min="12043" max="12043" width="15.5" style="33" customWidth="1"/>
    <col min="12044" max="12044" width="1.6640625" style="33" customWidth="1"/>
    <col min="12045" max="12288" width="8.83203125" style="33"/>
    <col min="12289" max="12289" width="1.6640625" style="33" customWidth="1"/>
    <col min="12290" max="12290" width="9.6640625" style="33" customWidth="1"/>
    <col min="12291" max="12291" width="4.5" style="33" customWidth="1"/>
    <col min="12292" max="12292" width="12.6640625" style="33" customWidth="1"/>
    <col min="12293" max="12293" width="11.6640625" style="33" customWidth="1"/>
    <col min="12294" max="12294" width="7.1640625" style="33" customWidth="1"/>
    <col min="12295" max="12296" width="7.83203125" style="33" customWidth="1"/>
    <col min="12297" max="12297" width="11.6640625" style="33" customWidth="1"/>
    <col min="12298" max="12298" width="13" style="33" customWidth="1"/>
    <col min="12299" max="12299" width="15.5" style="33" customWidth="1"/>
    <col min="12300" max="12300" width="1.6640625" style="33" customWidth="1"/>
    <col min="12301" max="12544" width="8.83203125" style="33"/>
    <col min="12545" max="12545" width="1.6640625" style="33" customWidth="1"/>
    <col min="12546" max="12546" width="9.6640625" style="33" customWidth="1"/>
    <col min="12547" max="12547" width="4.5" style="33" customWidth="1"/>
    <col min="12548" max="12548" width="12.6640625" style="33" customWidth="1"/>
    <col min="12549" max="12549" width="11.6640625" style="33" customWidth="1"/>
    <col min="12550" max="12550" width="7.1640625" style="33" customWidth="1"/>
    <col min="12551" max="12552" width="7.83203125" style="33" customWidth="1"/>
    <col min="12553" max="12553" width="11.6640625" style="33" customWidth="1"/>
    <col min="12554" max="12554" width="13" style="33" customWidth="1"/>
    <col min="12555" max="12555" width="15.5" style="33" customWidth="1"/>
    <col min="12556" max="12556" width="1.6640625" style="33" customWidth="1"/>
    <col min="12557" max="12800" width="8.83203125" style="33"/>
    <col min="12801" max="12801" width="1.6640625" style="33" customWidth="1"/>
    <col min="12802" max="12802" width="9.6640625" style="33" customWidth="1"/>
    <col min="12803" max="12803" width="4.5" style="33" customWidth="1"/>
    <col min="12804" max="12804" width="12.6640625" style="33" customWidth="1"/>
    <col min="12805" max="12805" width="11.6640625" style="33" customWidth="1"/>
    <col min="12806" max="12806" width="7.1640625" style="33" customWidth="1"/>
    <col min="12807" max="12808" width="7.83203125" style="33" customWidth="1"/>
    <col min="12809" max="12809" width="11.6640625" style="33" customWidth="1"/>
    <col min="12810" max="12810" width="13" style="33" customWidth="1"/>
    <col min="12811" max="12811" width="15.5" style="33" customWidth="1"/>
    <col min="12812" max="12812" width="1.6640625" style="33" customWidth="1"/>
    <col min="12813" max="13056" width="8.83203125" style="33"/>
    <col min="13057" max="13057" width="1.6640625" style="33" customWidth="1"/>
    <col min="13058" max="13058" width="9.6640625" style="33" customWidth="1"/>
    <col min="13059" max="13059" width="4.5" style="33" customWidth="1"/>
    <col min="13060" max="13060" width="12.6640625" style="33" customWidth="1"/>
    <col min="13061" max="13061" width="11.6640625" style="33" customWidth="1"/>
    <col min="13062" max="13062" width="7.1640625" style="33" customWidth="1"/>
    <col min="13063" max="13064" width="7.83203125" style="33" customWidth="1"/>
    <col min="13065" max="13065" width="11.6640625" style="33" customWidth="1"/>
    <col min="13066" max="13066" width="13" style="33" customWidth="1"/>
    <col min="13067" max="13067" width="15.5" style="33" customWidth="1"/>
    <col min="13068" max="13068" width="1.6640625" style="33" customWidth="1"/>
    <col min="13069" max="13312" width="8.83203125" style="33"/>
    <col min="13313" max="13313" width="1.6640625" style="33" customWidth="1"/>
    <col min="13314" max="13314" width="9.6640625" style="33" customWidth="1"/>
    <col min="13315" max="13315" width="4.5" style="33" customWidth="1"/>
    <col min="13316" max="13316" width="12.6640625" style="33" customWidth="1"/>
    <col min="13317" max="13317" width="11.6640625" style="33" customWidth="1"/>
    <col min="13318" max="13318" width="7.1640625" style="33" customWidth="1"/>
    <col min="13319" max="13320" width="7.83203125" style="33" customWidth="1"/>
    <col min="13321" max="13321" width="11.6640625" style="33" customWidth="1"/>
    <col min="13322" max="13322" width="13" style="33" customWidth="1"/>
    <col min="13323" max="13323" width="15.5" style="33" customWidth="1"/>
    <col min="13324" max="13324" width="1.6640625" style="33" customWidth="1"/>
    <col min="13325" max="13568" width="8.83203125" style="33"/>
    <col min="13569" max="13569" width="1.6640625" style="33" customWidth="1"/>
    <col min="13570" max="13570" width="9.6640625" style="33" customWidth="1"/>
    <col min="13571" max="13571" width="4.5" style="33" customWidth="1"/>
    <col min="13572" max="13572" width="12.6640625" style="33" customWidth="1"/>
    <col min="13573" max="13573" width="11.6640625" style="33" customWidth="1"/>
    <col min="13574" max="13574" width="7.1640625" style="33" customWidth="1"/>
    <col min="13575" max="13576" width="7.83203125" style="33" customWidth="1"/>
    <col min="13577" max="13577" width="11.6640625" style="33" customWidth="1"/>
    <col min="13578" max="13578" width="13" style="33" customWidth="1"/>
    <col min="13579" max="13579" width="15.5" style="33" customWidth="1"/>
    <col min="13580" max="13580" width="1.6640625" style="33" customWidth="1"/>
    <col min="13581" max="13824" width="8.83203125" style="33"/>
    <col min="13825" max="13825" width="1.6640625" style="33" customWidth="1"/>
    <col min="13826" max="13826" width="9.6640625" style="33" customWidth="1"/>
    <col min="13827" max="13827" width="4.5" style="33" customWidth="1"/>
    <col min="13828" max="13828" width="12.6640625" style="33" customWidth="1"/>
    <col min="13829" max="13829" width="11.6640625" style="33" customWidth="1"/>
    <col min="13830" max="13830" width="7.1640625" style="33" customWidth="1"/>
    <col min="13831" max="13832" width="7.83203125" style="33" customWidth="1"/>
    <col min="13833" max="13833" width="11.6640625" style="33" customWidth="1"/>
    <col min="13834" max="13834" width="13" style="33" customWidth="1"/>
    <col min="13835" max="13835" width="15.5" style="33" customWidth="1"/>
    <col min="13836" max="13836" width="1.6640625" style="33" customWidth="1"/>
    <col min="13837" max="14080" width="8.83203125" style="33"/>
    <col min="14081" max="14081" width="1.6640625" style="33" customWidth="1"/>
    <col min="14082" max="14082" width="9.6640625" style="33" customWidth="1"/>
    <col min="14083" max="14083" width="4.5" style="33" customWidth="1"/>
    <col min="14084" max="14084" width="12.6640625" style="33" customWidth="1"/>
    <col min="14085" max="14085" width="11.6640625" style="33" customWidth="1"/>
    <col min="14086" max="14086" width="7.1640625" style="33" customWidth="1"/>
    <col min="14087" max="14088" width="7.83203125" style="33" customWidth="1"/>
    <col min="14089" max="14089" width="11.6640625" style="33" customWidth="1"/>
    <col min="14090" max="14090" width="13" style="33" customWidth="1"/>
    <col min="14091" max="14091" width="15.5" style="33" customWidth="1"/>
    <col min="14092" max="14092" width="1.6640625" style="33" customWidth="1"/>
    <col min="14093" max="14336" width="8.83203125" style="33"/>
    <col min="14337" max="14337" width="1.6640625" style="33" customWidth="1"/>
    <col min="14338" max="14338" width="9.6640625" style="33" customWidth="1"/>
    <col min="14339" max="14339" width="4.5" style="33" customWidth="1"/>
    <col min="14340" max="14340" width="12.6640625" style="33" customWidth="1"/>
    <col min="14341" max="14341" width="11.6640625" style="33" customWidth="1"/>
    <col min="14342" max="14342" width="7.1640625" style="33" customWidth="1"/>
    <col min="14343" max="14344" width="7.83203125" style="33" customWidth="1"/>
    <col min="14345" max="14345" width="11.6640625" style="33" customWidth="1"/>
    <col min="14346" max="14346" width="13" style="33" customWidth="1"/>
    <col min="14347" max="14347" width="15.5" style="33" customWidth="1"/>
    <col min="14348" max="14348" width="1.6640625" style="33" customWidth="1"/>
    <col min="14349" max="14592" width="8.83203125" style="33"/>
    <col min="14593" max="14593" width="1.6640625" style="33" customWidth="1"/>
    <col min="14594" max="14594" width="9.6640625" style="33" customWidth="1"/>
    <col min="14595" max="14595" width="4.5" style="33" customWidth="1"/>
    <col min="14596" max="14596" width="12.6640625" style="33" customWidth="1"/>
    <col min="14597" max="14597" width="11.6640625" style="33" customWidth="1"/>
    <col min="14598" max="14598" width="7.1640625" style="33" customWidth="1"/>
    <col min="14599" max="14600" width="7.83203125" style="33" customWidth="1"/>
    <col min="14601" max="14601" width="11.6640625" style="33" customWidth="1"/>
    <col min="14602" max="14602" width="13" style="33" customWidth="1"/>
    <col min="14603" max="14603" width="15.5" style="33" customWidth="1"/>
    <col min="14604" max="14604" width="1.6640625" style="33" customWidth="1"/>
    <col min="14605" max="14848" width="8.83203125" style="33"/>
    <col min="14849" max="14849" width="1.6640625" style="33" customWidth="1"/>
    <col min="14850" max="14850" width="9.6640625" style="33" customWidth="1"/>
    <col min="14851" max="14851" width="4.5" style="33" customWidth="1"/>
    <col min="14852" max="14852" width="12.6640625" style="33" customWidth="1"/>
    <col min="14853" max="14853" width="11.6640625" style="33" customWidth="1"/>
    <col min="14854" max="14854" width="7.1640625" style="33" customWidth="1"/>
    <col min="14855" max="14856" width="7.83203125" style="33" customWidth="1"/>
    <col min="14857" max="14857" width="11.6640625" style="33" customWidth="1"/>
    <col min="14858" max="14858" width="13" style="33" customWidth="1"/>
    <col min="14859" max="14859" width="15.5" style="33" customWidth="1"/>
    <col min="14860" max="14860" width="1.6640625" style="33" customWidth="1"/>
    <col min="14861" max="15104" width="8.83203125" style="33"/>
    <col min="15105" max="15105" width="1.6640625" style="33" customWidth="1"/>
    <col min="15106" max="15106" width="9.6640625" style="33" customWidth="1"/>
    <col min="15107" max="15107" width="4.5" style="33" customWidth="1"/>
    <col min="15108" max="15108" width="12.6640625" style="33" customWidth="1"/>
    <col min="15109" max="15109" width="11.6640625" style="33" customWidth="1"/>
    <col min="15110" max="15110" width="7.1640625" style="33" customWidth="1"/>
    <col min="15111" max="15112" width="7.83203125" style="33" customWidth="1"/>
    <col min="15113" max="15113" width="11.6640625" style="33" customWidth="1"/>
    <col min="15114" max="15114" width="13" style="33" customWidth="1"/>
    <col min="15115" max="15115" width="15.5" style="33" customWidth="1"/>
    <col min="15116" max="15116" width="1.6640625" style="33" customWidth="1"/>
    <col min="15117" max="15360" width="8.83203125" style="33"/>
    <col min="15361" max="15361" width="1.6640625" style="33" customWidth="1"/>
    <col min="15362" max="15362" width="9.6640625" style="33" customWidth="1"/>
    <col min="15363" max="15363" width="4.5" style="33" customWidth="1"/>
    <col min="15364" max="15364" width="12.6640625" style="33" customWidth="1"/>
    <col min="15365" max="15365" width="11.6640625" style="33" customWidth="1"/>
    <col min="15366" max="15366" width="7.1640625" style="33" customWidth="1"/>
    <col min="15367" max="15368" width="7.83203125" style="33" customWidth="1"/>
    <col min="15369" max="15369" width="11.6640625" style="33" customWidth="1"/>
    <col min="15370" max="15370" width="13" style="33" customWidth="1"/>
    <col min="15371" max="15371" width="15.5" style="33" customWidth="1"/>
    <col min="15372" max="15372" width="1.6640625" style="33" customWidth="1"/>
    <col min="15373" max="15616" width="8.83203125" style="33"/>
    <col min="15617" max="15617" width="1.6640625" style="33" customWidth="1"/>
    <col min="15618" max="15618" width="9.6640625" style="33" customWidth="1"/>
    <col min="15619" max="15619" width="4.5" style="33" customWidth="1"/>
    <col min="15620" max="15620" width="12.6640625" style="33" customWidth="1"/>
    <col min="15621" max="15621" width="11.6640625" style="33" customWidth="1"/>
    <col min="15622" max="15622" width="7.1640625" style="33" customWidth="1"/>
    <col min="15623" max="15624" width="7.83203125" style="33" customWidth="1"/>
    <col min="15625" max="15625" width="11.6640625" style="33" customWidth="1"/>
    <col min="15626" max="15626" width="13" style="33" customWidth="1"/>
    <col min="15627" max="15627" width="15.5" style="33" customWidth="1"/>
    <col min="15628" max="15628" width="1.6640625" style="33" customWidth="1"/>
    <col min="15629" max="15872" width="8.83203125" style="33"/>
    <col min="15873" max="15873" width="1.6640625" style="33" customWidth="1"/>
    <col min="15874" max="15874" width="9.6640625" style="33" customWidth="1"/>
    <col min="15875" max="15875" width="4.5" style="33" customWidth="1"/>
    <col min="15876" max="15876" width="12.6640625" style="33" customWidth="1"/>
    <col min="15877" max="15877" width="11.6640625" style="33" customWidth="1"/>
    <col min="15878" max="15878" width="7.1640625" style="33" customWidth="1"/>
    <col min="15879" max="15880" width="7.83203125" style="33" customWidth="1"/>
    <col min="15881" max="15881" width="11.6640625" style="33" customWidth="1"/>
    <col min="15882" max="15882" width="13" style="33" customWidth="1"/>
    <col min="15883" max="15883" width="15.5" style="33" customWidth="1"/>
    <col min="15884" max="15884" width="1.6640625" style="33" customWidth="1"/>
    <col min="15885" max="16128" width="8.83203125" style="33"/>
    <col min="16129" max="16129" width="1.6640625" style="33" customWidth="1"/>
    <col min="16130" max="16130" width="9.6640625" style="33" customWidth="1"/>
    <col min="16131" max="16131" width="4.5" style="33" customWidth="1"/>
    <col min="16132" max="16132" width="12.6640625" style="33" customWidth="1"/>
    <col min="16133" max="16133" width="11.6640625" style="33" customWidth="1"/>
    <col min="16134" max="16134" width="7.1640625" style="33" customWidth="1"/>
    <col min="16135" max="16136" width="7.83203125" style="33" customWidth="1"/>
    <col min="16137" max="16137" width="11.6640625" style="33" customWidth="1"/>
    <col min="16138" max="16138" width="13" style="33" customWidth="1"/>
    <col min="16139" max="16139" width="15.5" style="33" customWidth="1"/>
    <col min="16140" max="16140" width="1.6640625" style="33" customWidth="1"/>
    <col min="16141" max="16384" width="8.83203125" style="33"/>
  </cols>
  <sheetData>
    <row r="1" spans="1:29" ht="48" customHeight="1" x14ac:dyDescent="0.2">
      <c r="A1" s="31"/>
      <c r="B1" s="291" t="s">
        <v>1089</v>
      </c>
      <c r="C1" s="292"/>
      <c r="D1" s="292"/>
      <c r="E1" s="292"/>
      <c r="F1" s="292"/>
      <c r="G1" s="293"/>
      <c r="H1" s="294"/>
      <c r="I1" s="294"/>
      <c r="J1" s="294"/>
      <c r="K1" s="292"/>
      <c r="L1" s="31"/>
    </row>
    <row r="2" spans="1:29" s="39" customFormat="1" ht="24" customHeight="1" x14ac:dyDescent="0.2">
      <c r="A2" s="34"/>
      <c r="B2" s="295" t="s">
        <v>1090</v>
      </c>
      <c r="C2" s="295"/>
      <c r="D2" s="296" t="s">
        <v>1091</v>
      </c>
      <c r="E2" s="296"/>
      <c r="F2" s="296"/>
      <c r="G2" s="35"/>
      <c r="H2" s="35"/>
      <c r="I2" s="35"/>
      <c r="J2" s="36" t="s">
        <v>1092</v>
      </c>
      <c r="K2" s="37">
        <v>43006</v>
      </c>
      <c r="L2" s="34"/>
      <c r="M2" s="38"/>
      <c r="N2" s="38"/>
      <c r="O2" s="38"/>
      <c r="P2" s="38"/>
      <c r="Q2" s="38"/>
      <c r="R2" s="38"/>
      <c r="S2" s="38"/>
      <c r="T2" s="38"/>
      <c r="U2" s="38"/>
      <c r="V2" s="38"/>
      <c r="W2" s="38"/>
      <c r="X2" s="38"/>
      <c r="Y2" s="38"/>
      <c r="Z2" s="38"/>
      <c r="AA2" s="38"/>
      <c r="AB2" s="38"/>
      <c r="AC2" s="38"/>
    </row>
    <row r="3" spans="1:29" s="39" customFormat="1" ht="14.25" customHeight="1" x14ac:dyDescent="0.2">
      <c r="A3" s="34"/>
      <c r="B3" s="40"/>
      <c r="C3" s="40"/>
      <c r="D3" s="40"/>
      <c r="E3" s="40"/>
      <c r="F3" s="297" t="s">
        <v>1093</v>
      </c>
      <c r="G3" s="297"/>
      <c r="H3" s="297"/>
      <c r="I3" s="40"/>
      <c r="J3" s="40"/>
      <c r="K3" s="41"/>
      <c r="L3" s="34"/>
      <c r="M3" s="38"/>
      <c r="N3" s="38"/>
      <c r="O3" s="38"/>
      <c r="P3" s="38"/>
      <c r="Q3" s="38"/>
      <c r="R3" s="38"/>
      <c r="S3" s="38"/>
      <c r="T3" s="38"/>
      <c r="U3" s="38"/>
      <c r="V3" s="38"/>
      <c r="W3" s="38"/>
      <c r="X3" s="38"/>
      <c r="Y3" s="38"/>
      <c r="Z3" s="38"/>
      <c r="AA3" s="38"/>
      <c r="AB3" s="38"/>
      <c r="AC3" s="38"/>
    </row>
    <row r="4" spans="1:29" s="42" customFormat="1" ht="21" customHeight="1" x14ac:dyDescent="0.2">
      <c r="B4" s="43" t="s">
        <v>1094</v>
      </c>
      <c r="C4" s="43" t="s">
        <v>1095</v>
      </c>
      <c r="D4" s="44" t="s">
        <v>1096</v>
      </c>
      <c r="E4" s="45"/>
      <c r="F4" s="46" t="s">
        <v>1097</v>
      </c>
      <c r="G4" s="47" t="s">
        <v>1098</v>
      </c>
      <c r="H4" s="48" t="s">
        <v>1099</v>
      </c>
      <c r="I4" s="48" t="s">
        <v>1100</v>
      </c>
      <c r="J4" s="298" t="s">
        <v>1101</v>
      </c>
      <c r="K4" s="299"/>
      <c r="L4" s="49"/>
      <c r="M4" s="50"/>
      <c r="N4" s="50"/>
      <c r="O4" s="50"/>
      <c r="P4" s="50"/>
      <c r="Q4" s="50"/>
      <c r="R4" s="50"/>
      <c r="S4" s="50"/>
      <c r="T4" s="50"/>
      <c r="U4" s="50"/>
      <c r="V4" s="50"/>
      <c r="W4" s="50"/>
      <c r="X4" s="50"/>
      <c r="Y4" s="50"/>
      <c r="Z4" s="50"/>
      <c r="AA4" s="50"/>
      <c r="AB4" s="50"/>
      <c r="AC4" s="50"/>
    </row>
    <row r="5" spans="1:29" s="54" customFormat="1" ht="20" customHeight="1" x14ac:dyDescent="0.2">
      <c r="A5" s="31"/>
      <c r="B5" s="300" t="s">
        <v>1102</v>
      </c>
      <c r="C5" s="51">
        <v>1</v>
      </c>
      <c r="D5" s="302" t="s">
        <v>1103</v>
      </c>
      <c r="E5" s="303"/>
      <c r="F5" s="51" t="s">
        <v>1104</v>
      </c>
      <c r="G5" s="52">
        <v>128</v>
      </c>
      <c r="H5" s="53">
        <v>150</v>
      </c>
      <c r="I5" s="53">
        <f t="shared" ref="I5:I11" si="0">H5*G5</f>
        <v>19200</v>
      </c>
      <c r="J5" s="304"/>
      <c r="K5" s="305"/>
      <c r="L5" s="31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</row>
    <row r="6" spans="1:29" s="54" customFormat="1" ht="20" customHeight="1" x14ac:dyDescent="0.2">
      <c r="A6" s="31"/>
      <c r="B6" s="301"/>
      <c r="C6" s="55">
        <v>2</v>
      </c>
      <c r="D6" s="306" t="s">
        <v>1105</v>
      </c>
      <c r="E6" s="307"/>
      <c r="F6" s="55" t="s">
        <v>1104</v>
      </c>
      <c r="G6" s="56">
        <v>26</v>
      </c>
      <c r="H6" s="57">
        <v>250</v>
      </c>
      <c r="I6" s="57">
        <f t="shared" si="0"/>
        <v>6500</v>
      </c>
      <c r="J6" s="308"/>
      <c r="K6" s="309"/>
      <c r="L6" s="34" t="s">
        <v>1106</v>
      </c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32"/>
      <c r="AC6" s="32"/>
    </row>
    <row r="7" spans="1:29" s="54" customFormat="1" ht="20" customHeight="1" x14ac:dyDescent="0.2">
      <c r="A7" s="31"/>
      <c r="B7" s="301"/>
      <c r="C7" s="55">
        <v>3</v>
      </c>
      <c r="D7" s="314" t="s">
        <v>1107</v>
      </c>
      <c r="E7" s="315"/>
      <c r="F7" s="58" t="s">
        <v>1108</v>
      </c>
      <c r="G7" s="56">
        <v>23.34</v>
      </c>
      <c r="H7" s="59">
        <v>480</v>
      </c>
      <c r="I7" s="57">
        <f t="shared" si="0"/>
        <v>11203.2</v>
      </c>
      <c r="J7" s="310"/>
      <c r="K7" s="311"/>
      <c r="L7" s="34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  <c r="AA7" s="32"/>
      <c r="AB7" s="32"/>
      <c r="AC7" s="32"/>
    </row>
    <row r="8" spans="1:29" s="54" customFormat="1" ht="20" customHeight="1" x14ac:dyDescent="0.2">
      <c r="A8" s="31"/>
      <c r="B8" s="301"/>
      <c r="C8" s="55">
        <v>4</v>
      </c>
      <c r="D8" s="314" t="s">
        <v>1109</v>
      </c>
      <c r="E8" s="315"/>
      <c r="F8" s="58" t="s">
        <v>1110</v>
      </c>
      <c r="G8" s="56">
        <v>10.38</v>
      </c>
      <c r="H8" s="59">
        <v>460</v>
      </c>
      <c r="I8" s="57">
        <f t="shared" si="0"/>
        <v>4774.8</v>
      </c>
      <c r="J8" s="310"/>
      <c r="K8" s="311"/>
      <c r="L8" s="34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</row>
    <row r="9" spans="1:29" s="54" customFormat="1" ht="20" customHeight="1" x14ac:dyDescent="0.2">
      <c r="A9" s="31"/>
      <c r="B9" s="301"/>
      <c r="C9" s="55">
        <v>5</v>
      </c>
      <c r="D9" s="306" t="s">
        <v>1111</v>
      </c>
      <c r="E9" s="307"/>
      <c r="F9" s="55" t="s">
        <v>1110</v>
      </c>
      <c r="G9" s="56">
        <v>25.58</v>
      </c>
      <c r="H9" s="57">
        <v>180</v>
      </c>
      <c r="I9" s="57">
        <f t="shared" si="0"/>
        <v>4604.3999999999996</v>
      </c>
      <c r="J9" s="310"/>
      <c r="K9" s="311"/>
      <c r="L9" s="34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</row>
    <row r="10" spans="1:29" s="54" customFormat="1" ht="20" customHeight="1" x14ac:dyDescent="0.2">
      <c r="A10" s="31"/>
      <c r="B10" s="301"/>
      <c r="C10" s="55">
        <v>6</v>
      </c>
      <c r="D10" s="306" t="s">
        <v>1112</v>
      </c>
      <c r="E10" s="307"/>
      <c r="F10" s="55" t="s">
        <v>1110</v>
      </c>
      <c r="G10" s="56">
        <v>23.01</v>
      </c>
      <c r="H10" s="57">
        <v>120</v>
      </c>
      <c r="I10" s="57">
        <f t="shared" si="0"/>
        <v>2761.2000000000003</v>
      </c>
      <c r="J10" s="310"/>
      <c r="K10" s="311"/>
      <c r="L10" s="34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</row>
    <row r="11" spans="1:29" s="54" customFormat="1" ht="20" customHeight="1" x14ac:dyDescent="0.2">
      <c r="A11" s="31"/>
      <c r="B11" s="301"/>
      <c r="C11" s="55">
        <v>7</v>
      </c>
      <c r="D11" s="306" t="s">
        <v>1113</v>
      </c>
      <c r="E11" s="307"/>
      <c r="F11" s="55" t="s">
        <v>1108</v>
      </c>
      <c r="G11" s="56">
        <v>17.2</v>
      </c>
      <c r="H11" s="57">
        <v>950</v>
      </c>
      <c r="I11" s="57">
        <f t="shared" si="0"/>
        <v>16340</v>
      </c>
      <c r="J11" s="310"/>
      <c r="K11" s="311"/>
      <c r="L11" s="34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</row>
    <row r="12" spans="1:29" s="54" customFormat="1" ht="20" customHeight="1" x14ac:dyDescent="0.2">
      <c r="A12" s="31"/>
      <c r="B12" s="301"/>
      <c r="C12" s="55">
        <v>8</v>
      </c>
      <c r="D12" s="312" t="s">
        <v>1114</v>
      </c>
      <c r="E12" s="313"/>
      <c r="F12" s="60"/>
      <c r="G12" s="61"/>
      <c r="H12" s="62"/>
      <c r="I12" s="62"/>
      <c r="J12" s="310"/>
      <c r="K12" s="311"/>
      <c r="L12" s="34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</row>
    <row r="13" spans="1:29" s="54" customFormat="1" ht="20" customHeight="1" x14ac:dyDescent="0.2">
      <c r="A13" s="31"/>
      <c r="B13" s="301"/>
      <c r="C13" s="55">
        <v>9</v>
      </c>
      <c r="D13" s="312" t="s">
        <v>1115</v>
      </c>
      <c r="E13" s="313"/>
      <c r="F13" s="60" t="s">
        <v>1110</v>
      </c>
      <c r="G13" s="63">
        <f>28+138</f>
        <v>166</v>
      </c>
      <c r="H13" s="62">
        <v>125</v>
      </c>
      <c r="I13" s="62">
        <f>H13*G13</f>
        <v>20750</v>
      </c>
      <c r="J13" s="310"/>
      <c r="K13" s="311"/>
      <c r="L13" s="31"/>
      <c r="M13" s="32"/>
      <c r="N13" s="32"/>
      <c r="O13" s="32"/>
      <c r="P13" s="32"/>
      <c r="Q13" s="64"/>
      <c r="R13" s="32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</row>
    <row r="14" spans="1:29" s="54" customFormat="1" ht="20" customHeight="1" x14ac:dyDescent="0.2">
      <c r="A14" s="31"/>
      <c r="B14" s="301"/>
      <c r="C14" s="55">
        <v>10</v>
      </c>
      <c r="D14" s="312" t="s">
        <v>1116</v>
      </c>
      <c r="E14" s="313"/>
      <c r="F14" s="60" t="s">
        <v>1117</v>
      </c>
      <c r="G14" s="61">
        <v>9</v>
      </c>
      <c r="H14" s="62">
        <v>280</v>
      </c>
      <c r="I14" s="62">
        <f>H14*G14</f>
        <v>2520</v>
      </c>
      <c r="J14" s="310"/>
      <c r="K14" s="311"/>
      <c r="L14" s="31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</row>
    <row r="15" spans="1:29" s="54" customFormat="1" ht="20" customHeight="1" x14ac:dyDescent="0.2">
      <c r="A15" s="31"/>
      <c r="B15" s="301"/>
      <c r="C15" s="55">
        <v>11</v>
      </c>
      <c r="D15" s="312" t="s">
        <v>1118</v>
      </c>
      <c r="E15" s="313"/>
      <c r="F15" s="60"/>
      <c r="G15" s="63"/>
      <c r="H15" s="62"/>
      <c r="I15" s="62"/>
      <c r="J15" s="310"/>
      <c r="K15" s="311"/>
      <c r="L15" s="31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</row>
    <row r="16" spans="1:29" s="54" customFormat="1" ht="20" customHeight="1" x14ac:dyDescent="0.2">
      <c r="A16" s="31"/>
      <c r="B16" s="301"/>
      <c r="C16" s="55">
        <v>12</v>
      </c>
      <c r="D16" s="312" t="s">
        <v>1119</v>
      </c>
      <c r="E16" s="313"/>
      <c r="F16" s="60"/>
      <c r="G16" s="63"/>
      <c r="H16" s="62"/>
      <c r="I16" s="62"/>
      <c r="J16" s="310"/>
      <c r="K16" s="311"/>
      <c r="L16" s="31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</row>
    <row r="17" spans="1:29" s="54" customFormat="1" ht="20" customHeight="1" x14ac:dyDescent="0.2">
      <c r="A17" s="31"/>
      <c r="B17" s="301"/>
      <c r="C17" s="55">
        <v>13</v>
      </c>
      <c r="D17" s="312" t="s">
        <v>1120</v>
      </c>
      <c r="E17" s="313"/>
      <c r="F17" s="60"/>
      <c r="G17" s="63"/>
      <c r="H17" s="62"/>
      <c r="I17" s="62"/>
      <c r="J17" s="310"/>
      <c r="K17" s="311"/>
      <c r="L17" s="31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</row>
    <row r="18" spans="1:29" s="54" customFormat="1" ht="20" customHeight="1" x14ac:dyDescent="0.2">
      <c r="A18" s="31"/>
      <c r="B18" s="301"/>
      <c r="C18" s="316" t="s">
        <v>1121</v>
      </c>
      <c r="D18" s="317"/>
      <c r="E18" s="317"/>
      <c r="F18" s="317"/>
      <c r="G18" s="317"/>
      <c r="H18" s="318"/>
      <c r="I18" s="65">
        <f>SUM(I5:I17)</f>
        <v>88653.6</v>
      </c>
      <c r="J18" s="310"/>
      <c r="K18" s="311"/>
      <c r="L18" s="31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</row>
    <row r="19" spans="1:29" s="54" customFormat="1" ht="20" customHeight="1" x14ac:dyDescent="0.2">
      <c r="A19" s="31"/>
      <c r="B19" s="334" t="s">
        <v>1122</v>
      </c>
      <c r="C19" s="55">
        <v>1</v>
      </c>
      <c r="D19" s="312" t="s">
        <v>1123</v>
      </c>
      <c r="E19" s="313"/>
      <c r="F19" s="60" t="s">
        <v>1104</v>
      </c>
      <c r="G19" s="63">
        <v>5</v>
      </c>
      <c r="H19" s="62">
        <v>550</v>
      </c>
      <c r="I19" s="62">
        <f t="shared" ref="I19:I52" si="1">H19*G19</f>
        <v>2750</v>
      </c>
      <c r="J19" s="310"/>
      <c r="K19" s="311"/>
      <c r="L19" s="31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</row>
    <row r="20" spans="1:29" s="54" customFormat="1" ht="20" customHeight="1" x14ac:dyDescent="0.2">
      <c r="A20" s="31"/>
      <c r="B20" s="301"/>
      <c r="C20" s="55">
        <v>2</v>
      </c>
      <c r="D20" s="312" t="s">
        <v>1124</v>
      </c>
      <c r="E20" s="313"/>
      <c r="F20" s="60" t="s">
        <v>1104</v>
      </c>
      <c r="G20" s="63">
        <v>60</v>
      </c>
      <c r="H20" s="62">
        <v>260</v>
      </c>
      <c r="I20" s="62">
        <f t="shared" si="1"/>
        <v>15600</v>
      </c>
      <c r="J20" s="310"/>
      <c r="K20" s="311"/>
      <c r="L20" s="31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</row>
    <row r="21" spans="1:29" s="54" customFormat="1" ht="20" customHeight="1" x14ac:dyDescent="0.2">
      <c r="A21" s="31"/>
      <c r="B21" s="301"/>
      <c r="C21" s="55">
        <v>3</v>
      </c>
      <c r="D21" s="306" t="s">
        <v>1125</v>
      </c>
      <c r="E21" s="307"/>
      <c r="F21" s="55" t="s">
        <v>1110</v>
      </c>
      <c r="G21" s="56">
        <v>25.8</v>
      </c>
      <c r="H21" s="57">
        <v>180</v>
      </c>
      <c r="I21" s="62">
        <f t="shared" si="1"/>
        <v>4644</v>
      </c>
      <c r="J21" s="310"/>
      <c r="K21" s="311"/>
      <c r="L21" s="31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</row>
    <row r="22" spans="1:29" s="54" customFormat="1" ht="20" customHeight="1" x14ac:dyDescent="0.2">
      <c r="A22" s="31"/>
      <c r="B22" s="301"/>
      <c r="C22" s="55">
        <v>4</v>
      </c>
      <c r="D22" s="306" t="s">
        <v>1126</v>
      </c>
      <c r="E22" s="307"/>
      <c r="F22" s="55" t="s">
        <v>1104</v>
      </c>
      <c r="G22" s="56">
        <v>7.81</v>
      </c>
      <c r="H22" s="57">
        <v>750</v>
      </c>
      <c r="I22" s="62">
        <f t="shared" si="1"/>
        <v>5857.5</v>
      </c>
      <c r="J22" s="310"/>
      <c r="K22" s="311"/>
      <c r="L22" s="31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</row>
    <row r="23" spans="1:29" s="54" customFormat="1" ht="20" customHeight="1" x14ac:dyDescent="0.2">
      <c r="A23" s="31"/>
      <c r="B23" s="301"/>
      <c r="C23" s="55">
        <v>5</v>
      </c>
      <c r="D23" s="323" t="s">
        <v>1127</v>
      </c>
      <c r="E23" s="324"/>
      <c r="F23" s="66" t="s">
        <v>1128</v>
      </c>
      <c r="G23" s="66">
        <v>2</v>
      </c>
      <c r="H23" s="57">
        <v>1350</v>
      </c>
      <c r="I23" s="62">
        <f t="shared" si="1"/>
        <v>2700</v>
      </c>
      <c r="J23" s="310"/>
      <c r="K23" s="311"/>
      <c r="L23" s="31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</row>
    <row r="24" spans="1:29" s="54" customFormat="1" ht="20" customHeight="1" x14ac:dyDescent="0.2">
      <c r="A24" s="31"/>
      <c r="B24" s="301"/>
      <c r="C24" s="55">
        <v>6</v>
      </c>
      <c r="D24" s="323" t="s">
        <v>1129</v>
      </c>
      <c r="E24" s="324"/>
      <c r="F24" s="66" t="s">
        <v>1128</v>
      </c>
      <c r="G24" s="66">
        <v>2</v>
      </c>
      <c r="H24" s="57">
        <v>620</v>
      </c>
      <c r="I24" s="62">
        <f t="shared" si="1"/>
        <v>1240</v>
      </c>
      <c r="J24" s="310"/>
      <c r="K24" s="311"/>
      <c r="L24" s="31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</row>
    <row r="25" spans="1:29" s="54" customFormat="1" ht="20" customHeight="1" x14ac:dyDescent="0.2">
      <c r="A25" s="31"/>
      <c r="B25" s="301"/>
      <c r="C25" s="55">
        <v>7</v>
      </c>
      <c r="D25" s="323" t="s">
        <v>1130</v>
      </c>
      <c r="E25" s="324"/>
      <c r="F25" s="66" t="s">
        <v>1131</v>
      </c>
      <c r="G25" s="66">
        <v>1</v>
      </c>
      <c r="H25" s="57">
        <v>200</v>
      </c>
      <c r="I25" s="62">
        <f t="shared" si="1"/>
        <v>200</v>
      </c>
      <c r="J25" s="310"/>
      <c r="K25" s="311"/>
      <c r="L25" s="31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</row>
    <row r="26" spans="1:29" s="54" customFormat="1" ht="20" customHeight="1" x14ac:dyDescent="0.2">
      <c r="A26" s="31"/>
      <c r="B26" s="301"/>
      <c r="C26" s="55">
        <v>8</v>
      </c>
      <c r="D26" s="319" t="s">
        <v>1132</v>
      </c>
      <c r="E26" s="320"/>
      <c r="F26" s="67" t="s">
        <v>1110</v>
      </c>
      <c r="G26" s="68">
        <v>21.6</v>
      </c>
      <c r="H26" s="57">
        <v>360</v>
      </c>
      <c r="I26" s="62">
        <f t="shared" si="1"/>
        <v>7776.0000000000009</v>
      </c>
      <c r="J26" s="310"/>
      <c r="K26" s="311"/>
      <c r="L26" s="31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</row>
    <row r="27" spans="1:29" s="54" customFormat="1" ht="20" customHeight="1" x14ac:dyDescent="0.2">
      <c r="A27" s="31"/>
      <c r="B27" s="301"/>
      <c r="C27" s="55">
        <v>9</v>
      </c>
      <c r="D27" s="319" t="s">
        <v>1133</v>
      </c>
      <c r="E27" s="320"/>
      <c r="F27" s="69" t="s">
        <v>1104</v>
      </c>
      <c r="G27" s="70">
        <f>14.78+2.04</f>
        <v>16.82</v>
      </c>
      <c r="H27" s="71">
        <v>250</v>
      </c>
      <c r="I27" s="62">
        <f t="shared" si="1"/>
        <v>4205</v>
      </c>
      <c r="J27" s="310"/>
      <c r="K27" s="311"/>
      <c r="L27" s="31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</row>
    <row r="28" spans="1:29" s="54" customFormat="1" ht="20" customHeight="1" x14ac:dyDescent="0.2">
      <c r="A28" s="31"/>
      <c r="B28" s="301"/>
      <c r="C28" s="55">
        <v>10</v>
      </c>
      <c r="D28" s="321" t="s">
        <v>1134</v>
      </c>
      <c r="E28" s="322"/>
      <c r="F28" s="72" t="s">
        <v>1104</v>
      </c>
      <c r="G28" s="68">
        <v>7.39</v>
      </c>
      <c r="H28" s="73">
        <v>420</v>
      </c>
      <c r="I28" s="62">
        <f t="shared" si="1"/>
        <v>3103.7999999999997</v>
      </c>
      <c r="J28" s="310"/>
      <c r="K28" s="311"/>
      <c r="L28" s="31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</row>
    <row r="29" spans="1:29" s="54" customFormat="1" ht="20" customHeight="1" x14ac:dyDescent="0.2">
      <c r="A29" s="31"/>
      <c r="B29" s="301"/>
      <c r="C29" s="55">
        <v>11</v>
      </c>
      <c r="D29" s="321" t="s">
        <v>1135</v>
      </c>
      <c r="E29" s="322"/>
      <c r="F29" s="72" t="s">
        <v>1117</v>
      </c>
      <c r="G29" s="68">
        <v>32</v>
      </c>
      <c r="H29" s="73">
        <v>150</v>
      </c>
      <c r="I29" s="62">
        <f t="shared" si="1"/>
        <v>4800</v>
      </c>
      <c r="J29" s="310"/>
      <c r="K29" s="311"/>
      <c r="L29" s="31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</row>
    <row r="30" spans="1:29" s="54" customFormat="1" ht="20" customHeight="1" x14ac:dyDescent="0.2">
      <c r="A30" s="31"/>
      <c r="B30" s="301"/>
      <c r="C30" s="55">
        <v>12</v>
      </c>
      <c r="D30" s="325" t="s">
        <v>1136</v>
      </c>
      <c r="E30" s="326"/>
      <c r="F30" s="70"/>
      <c r="G30" s="70"/>
      <c r="H30" s="71"/>
      <c r="I30" s="62"/>
      <c r="J30" s="310"/>
      <c r="K30" s="311"/>
      <c r="L30" s="31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</row>
    <row r="31" spans="1:29" s="54" customFormat="1" ht="20" customHeight="1" x14ac:dyDescent="0.2">
      <c r="A31" s="31"/>
      <c r="B31" s="301"/>
      <c r="C31" s="55">
        <v>13</v>
      </c>
      <c r="D31" s="325" t="s">
        <v>1137</v>
      </c>
      <c r="E31" s="326"/>
      <c r="F31" s="72" t="s">
        <v>1104</v>
      </c>
      <c r="G31" s="70">
        <v>0.96</v>
      </c>
      <c r="H31" s="71">
        <v>1350</v>
      </c>
      <c r="I31" s="62">
        <f t="shared" si="1"/>
        <v>1296</v>
      </c>
      <c r="J31" s="310"/>
      <c r="K31" s="311"/>
      <c r="L31" s="31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</row>
    <row r="32" spans="1:29" s="54" customFormat="1" ht="20" customHeight="1" x14ac:dyDescent="0.2">
      <c r="A32" s="31"/>
      <c r="B32" s="301"/>
      <c r="C32" s="55">
        <v>14</v>
      </c>
      <c r="D32" s="325" t="s">
        <v>1138</v>
      </c>
      <c r="E32" s="326"/>
      <c r="F32" s="72" t="s">
        <v>1104</v>
      </c>
      <c r="G32" s="70">
        <v>5.1100000000000003</v>
      </c>
      <c r="H32" s="71">
        <v>850</v>
      </c>
      <c r="I32" s="62">
        <f t="shared" si="1"/>
        <v>4343.5</v>
      </c>
      <c r="J32" s="310"/>
      <c r="K32" s="311"/>
      <c r="L32" s="31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</row>
    <row r="33" spans="1:29" s="54" customFormat="1" ht="20" customHeight="1" x14ac:dyDescent="0.2">
      <c r="A33" s="31"/>
      <c r="B33" s="301"/>
      <c r="C33" s="55">
        <v>15</v>
      </c>
      <c r="D33" s="325" t="s">
        <v>1139</v>
      </c>
      <c r="E33" s="326"/>
      <c r="F33" s="70" t="s">
        <v>400</v>
      </c>
      <c r="G33" s="70">
        <v>10</v>
      </c>
      <c r="H33" s="71">
        <v>1000</v>
      </c>
      <c r="I33" s="62">
        <f t="shared" si="1"/>
        <v>10000</v>
      </c>
      <c r="J33" s="310"/>
      <c r="K33" s="311"/>
      <c r="L33" s="31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</row>
    <row r="34" spans="1:29" s="54" customFormat="1" ht="20" customHeight="1" x14ac:dyDescent="0.2">
      <c r="A34" s="31"/>
      <c r="B34" s="301"/>
      <c r="C34" s="55">
        <v>16</v>
      </c>
      <c r="D34" s="325" t="s">
        <v>1140</v>
      </c>
      <c r="E34" s="326"/>
      <c r="F34" s="70" t="s">
        <v>1104</v>
      </c>
      <c r="G34" s="70">
        <v>5.5</v>
      </c>
      <c r="H34" s="71">
        <v>260</v>
      </c>
      <c r="I34" s="62">
        <f t="shared" si="1"/>
        <v>1430</v>
      </c>
      <c r="J34" s="310"/>
      <c r="K34" s="311"/>
      <c r="L34" s="31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</row>
    <row r="35" spans="1:29" s="54" customFormat="1" ht="20" customHeight="1" x14ac:dyDescent="0.2">
      <c r="A35" s="31"/>
      <c r="B35" s="301"/>
      <c r="C35" s="55">
        <v>17</v>
      </c>
      <c r="D35" s="312" t="s">
        <v>1141</v>
      </c>
      <c r="E35" s="313"/>
      <c r="F35" s="63"/>
      <c r="G35" s="63"/>
      <c r="H35" s="62">
        <v>0</v>
      </c>
      <c r="I35" s="62">
        <f t="shared" si="1"/>
        <v>0</v>
      </c>
      <c r="J35" s="310"/>
      <c r="K35" s="311"/>
      <c r="L35" s="31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</row>
    <row r="36" spans="1:29" s="54" customFormat="1" ht="20" customHeight="1" x14ac:dyDescent="0.2">
      <c r="A36" s="31"/>
      <c r="B36" s="301"/>
      <c r="C36" s="55">
        <v>18</v>
      </c>
      <c r="D36" s="312" t="s">
        <v>1142</v>
      </c>
      <c r="E36" s="313"/>
      <c r="F36" s="63"/>
      <c r="G36" s="63"/>
      <c r="H36" s="62">
        <v>0</v>
      </c>
      <c r="I36" s="62">
        <f t="shared" si="1"/>
        <v>0</v>
      </c>
      <c r="J36" s="310"/>
      <c r="K36" s="311"/>
      <c r="L36" s="31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</row>
    <row r="37" spans="1:29" s="54" customFormat="1" ht="20" customHeight="1" x14ac:dyDescent="0.2">
      <c r="A37" s="31"/>
      <c r="B37" s="301"/>
      <c r="C37" s="327" t="s">
        <v>1121</v>
      </c>
      <c r="D37" s="328"/>
      <c r="E37" s="328"/>
      <c r="F37" s="328"/>
      <c r="G37" s="328"/>
      <c r="H37" s="329"/>
      <c r="I37" s="65">
        <f>SUM(I19:I36)</f>
        <v>69945.8</v>
      </c>
      <c r="J37" s="310"/>
      <c r="K37" s="311"/>
      <c r="L37" s="31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</row>
    <row r="38" spans="1:29" s="54" customFormat="1" ht="20" customHeight="1" x14ac:dyDescent="0.2">
      <c r="A38" s="31"/>
      <c r="B38" s="330" t="s">
        <v>1143</v>
      </c>
      <c r="C38" s="55">
        <v>1</v>
      </c>
      <c r="D38" s="332" t="s">
        <v>1144</v>
      </c>
      <c r="E38" s="333"/>
      <c r="F38" s="74" t="s">
        <v>1104</v>
      </c>
      <c r="G38" s="75">
        <v>196</v>
      </c>
      <c r="H38" s="76">
        <v>165</v>
      </c>
      <c r="I38" s="76">
        <f t="shared" si="1"/>
        <v>32340</v>
      </c>
      <c r="J38" s="310"/>
      <c r="K38" s="311"/>
      <c r="L38" s="31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</row>
    <row r="39" spans="1:29" ht="20" customHeight="1" x14ac:dyDescent="0.2">
      <c r="A39" s="31"/>
      <c r="B39" s="301"/>
      <c r="C39" s="55">
        <v>2</v>
      </c>
      <c r="D39" s="332" t="s">
        <v>1145</v>
      </c>
      <c r="E39" s="333"/>
      <c r="F39" s="74" t="s">
        <v>1104</v>
      </c>
      <c r="G39" s="75">
        <v>235</v>
      </c>
      <c r="H39" s="76">
        <v>65</v>
      </c>
      <c r="I39" s="76">
        <f t="shared" si="1"/>
        <v>15275</v>
      </c>
      <c r="J39" s="310"/>
      <c r="K39" s="311"/>
      <c r="L39" s="31"/>
    </row>
    <row r="40" spans="1:29" ht="20" customHeight="1" x14ac:dyDescent="0.2">
      <c r="A40" s="31"/>
      <c r="B40" s="331"/>
      <c r="C40" s="55">
        <v>3</v>
      </c>
      <c r="D40" s="332" t="s">
        <v>1146</v>
      </c>
      <c r="E40" s="333"/>
      <c r="F40" s="74" t="s">
        <v>399</v>
      </c>
      <c r="G40" s="75">
        <v>65</v>
      </c>
      <c r="H40" s="76">
        <v>180</v>
      </c>
      <c r="I40" s="76">
        <f t="shared" si="1"/>
        <v>11700</v>
      </c>
      <c r="J40" s="310"/>
      <c r="K40" s="311"/>
      <c r="L40" s="31"/>
    </row>
    <row r="41" spans="1:29" ht="20" customHeight="1" x14ac:dyDescent="0.2">
      <c r="A41" s="31"/>
      <c r="B41" s="331"/>
      <c r="C41" s="55">
        <v>4</v>
      </c>
      <c r="D41" s="332" t="s">
        <v>1147</v>
      </c>
      <c r="E41" s="333"/>
      <c r="F41" s="74" t="s">
        <v>399</v>
      </c>
      <c r="G41" s="75">
        <v>145.97999999999999</v>
      </c>
      <c r="H41" s="76">
        <v>150</v>
      </c>
      <c r="I41" s="76">
        <f t="shared" si="1"/>
        <v>21897</v>
      </c>
      <c r="J41" s="310"/>
      <c r="K41" s="311"/>
      <c r="L41" s="31"/>
    </row>
    <row r="42" spans="1:29" ht="20" customHeight="1" x14ac:dyDescent="0.2">
      <c r="A42" s="31"/>
      <c r="B42" s="331"/>
      <c r="C42" s="55">
        <v>5</v>
      </c>
      <c r="D42" s="332" t="s">
        <v>1148</v>
      </c>
      <c r="E42" s="333"/>
      <c r="F42" s="74" t="s">
        <v>1108</v>
      </c>
      <c r="G42" s="75">
        <v>12.06</v>
      </c>
      <c r="H42" s="76">
        <v>1050</v>
      </c>
      <c r="I42" s="76">
        <f t="shared" si="1"/>
        <v>12663</v>
      </c>
      <c r="J42" s="310"/>
      <c r="K42" s="311"/>
      <c r="L42" s="31"/>
    </row>
    <row r="43" spans="1:29" ht="20" customHeight="1" x14ac:dyDescent="0.2">
      <c r="A43" s="31"/>
      <c r="B43" s="331"/>
      <c r="C43" s="55">
        <v>6</v>
      </c>
      <c r="D43" s="325" t="s">
        <v>1149</v>
      </c>
      <c r="E43" s="326"/>
      <c r="F43" s="70" t="s">
        <v>1110</v>
      </c>
      <c r="G43" s="63">
        <v>216</v>
      </c>
      <c r="H43" s="62">
        <v>88</v>
      </c>
      <c r="I43" s="76">
        <f t="shared" si="1"/>
        <v>19008</v>
      </c>
      <c r="J43" s="310"/>
      <c r="K43" s="311"/>
      <c r="L43" s="31"/>
    </row>
    <row r="44" spans="1:29" ht="20" customHeight="1" x14ac:dyDescent="0.2">
      <c r="A44" s="31"/>
      <c r="B44" s="331"/>
      <c r="C44" s="55">
        <v>7</v>
      </c>
      <c r="D44" s="312" t="s">
        <v>1118</v>
      </c>
      <c r="E44" s="313"/>
      <c r="F44" s="60"/>
      <c r="G44" s="63"/>
      <c r="H44" s="62"/>
      <c r="I44" s="62"/>
      <c r="J44" s="310"/>
      <c r="K44" s="311"/>
      <c r="L44" s="31"/>
    </row>
    <row r="45" spans="1:29" ht="20" customHeight="1" x14ac:dyDescent="0.2">
      <c r="A45" s="31"/>
      <c r="B45" s="331"/>
      <c r="C45" s="55">
        <v>8</v>
      </c>
      <c r="D45" s="312" t="s">
        <v>1150</v>
      </c>
      <c r="E45" s="313"/>
      <c r="F45" s="60" t="s">
        <v>404</v>
      </c>
      <c r="G45" s="63">
        <v>32</v>
      </c>
      <c r="H45" s="62">
        <v>115</v>
      </c>
      <c r="I45" s="62">
        <f t="shared" si="1"/>
        <v>3680</v>
      </c>
      <c r="J45" s="310"/>
      <c r="K45" s="311"/>
      <c r="L45" s="31"/>
    </row>
    <row r="46" spans="1:29" ht="20" customHeight="1" x14ac:dyDescent="0.2">
      <c r="A46" s="31"/>
      <c r="B46" s="331"/>
      <c r="C46" s="55">
        <v>9</v>
      </c>
      <c r="D46" s="312" t="s">
        <v>1151</v>
      </c>
      <c r="E46" s="313"/>
      <c r="F46" s="60" t="s">
        <v>404</v>
      </c>
      <c r="G46" s="63">
        <v>5</v>
      </c>
      <c r="H46" s="62">
        <v>195</v>
      </c>
      <c r="I46" s="62">
        <f t="shared" si="1"/>
        <v>975</v>
      </c>
      <c r="J46" s="310"/>
      <c r="K46" s="311"/>
      <c r="L46" s="31"/>
    </row>
    <row r="47" spans="1:29" ht="20" customHeight="1" x14ac:dyDescent="0.2">
      <c r="A47" s="31"/>
      <c r="B47" s="331"/>
      <c r="C47" s="55">
        <v>10</v>
      </c>
      <c r="D47" s="335" t="s">
        <v>1152</v>
      </c>
      <c r="E47" s="336"/>
      <c r="F47" s="67" t="s">
        <v>402</v>
      </c>
      <c r="G47" s="68">
        <v>4</v>
      </c>
      <c r="H47" s="77">
        <v>100</v>
      </c>
      <c r="I47" s="76">
        <f t="shared" si="1"/>
        <v>400</v>
      </c>
      <c r="J47" s="310"/>
      <c r="K47" s="311"/>
      <c r="L47" s="31"/>
    </row>
    <row r="48" spans="1:29" ht="20" customHeight="1" x14ac:dyDescent="0.2">
      <c r="A48" s="31"/>
      <c r="B48" s="331"/>
      <c r="C48" s="55">
        <v>11</v>
      </c>
      <c r="D48" s="319" t="s">
        <v>1153</v>
      </c>
      <c r="E48" s="320"/>
      <c r="F48" s="69" t="s">
        <v>404</v>
      </c>
      <c r="G48" s="61">
        <v>50</v>
      </c>
      <c r="H48" s="78">
        <v>10</v>
      </c>
      <c r="I48" s="76">
        <f t="shared" si="1"/>
        <v>500</v>
      </c>
      <c r="J48" s="310"/>
      <c r="K48" s="311"/>
      <c r="L48" s="31"/>
    </row>
    <row r="49" spans="1:29" ht="20" customHeight="1" x14ac:dyDescent="0.2">
      <c r="A49" s="31"/>
      <c r="B49" s="331"/>
      <c r="C49" s="55">
        <v>12</v>
      </c>
      <c r="D49" s="319" t="s">
        <v>1154</v>
      </c>
      <c r="E49" s="320"/>
      <c r="F49" s="69" t="s">
        <v>399</v>
      </c>
      <c r="G49" s="61">
        <v>5</v>
      </c>
      <c r="H49" s="78">
        <v>240</v>
      </c>
      <c r="I49" s="76">
        <f t="shared" si="1"/>
        <v>1200</v>
      </c>
      <c r="J49" s="310"/>
      <c r="K49" s="311"/>
      <c r="L49" s="31"/>
    </row>
    <row r="50" spans="1:29" ht="20" customHeight="1" x14ac:dyDescent="0.2">
      <c r="A50" s="31"/>
      <c r="B50" s="331"/>
      <c r="C50" s="55">
        <v>13</v>
      </c>
      <c r="D50" s="319" t="s">
        <v>1155</v>
      </c>
      <c r="E50" s="320"/>
      <c r="F50" s="69" t="s">
        <v>1156</v>
      </c>
      <c r="G50" s="61">
        <v>7</v>
      </c>
      <c r="H50" s="78">
        <v>270</v>
      </c>
      <c r="I50" s="76">
        <f t="shared" si="1"/>
        <v>1890</v>
      </c>
      <c r="J50" s="310"/>
      <c r="K50" s="311"/>
      <c r="L50" s="31"/>
    </row>
    <row r="51" spans="1:29" ht="20" customHeight="1" x14ac:dyDescent="0.2">
      <c r="A51" s="31"/>
      <c r="B51" s="331"/>
      <c r="C51" s="55">
        <v>14</v>
      </c>
      <c r="D51" s="312" t="s">
        <v>1157</v>
      </c>
      <c r="E51" s="313"/>
      <c r="F51" s="60" t="s">
        <v>1117</v>
      </c>
      <c r="G51" s="63">
        <v>1</v>
      </c>
      <c r="H51" s="62">
        <v>4500</v>
      </c>
      <c r="I51" s="62">
        <f t="shared" si="1"/>
        <v>4500</v>
      </c>
      <c r="J51" s="310"/>
      <c r="K51" s="311"/>
      <c r="L51" s="31"/>
    </row>
    <row r="52" spans="1:29" customFormat="1" ht="20" customHeight="1" x14ac:dyDescent="0.2">
      <c r="A52" s="79"/>
      <c r="B52" s="331"/>
      <c r="C52" s="55">
        <v>15</v>
      </c>
      <c r="D52" s="312" t="s">
        <v>1158</v>
      </c>
      <c r="E52" s="313"/>
      <c r="F52" s="60" t="s">
        <v>1131</v>
      </c>
      <c r="G52" s="63"/>
      <c r="H52" s="62">
        <v>0</v>
      </c>
      <c r="I52" s="62">
        <f t="shared" si="1"/>
        <v>0</v>
      </c>
      <c r="J52" s="310"/>
      <c r="K52" s="311"/>
      <c r="L52" s="79"/>
      <c r="M52" s="80"/>
      <c r="N52" s="80"/>
      <c r="O52" s="80"/>
      <c r="P52" s="80"/>
      <c r="Q52" s="80"/>
      <c r="R52" s="80"/>
      <c r="S52" s="80"/>
      <c r="T52" s="80"/>
      <c r="U52" s="80"/>
      <c r="V52" s="80"/>
      <c r="W52" s="80"/>
      <c r="X52" s="80"/>
      <c r="Y52" s="80"/>
      <c r="Z52" s="80"/>
      <c r="AA52" s="80"/>
      <c r="AB52" s="80"/>
      <c r="AC52" s="80"/>
    </row>
    <row r="53" spans="1:29" s="54" customFormat="1" ht="20" customHeight="1" x14ac:dyDescent="0.2">
      <c r="A53" s="31"/>
      <c r="B53" s="331"/>
      <c r="C53" s="316" t="s">
        <v>1121</v>
      </c>
      <c r="D53" s="317"/>
      <c r="E53" s="317"/>
      <c r="F53" s="317"/>
      <c r="G53" s="317"/>
      <c r="H53" s="318"/>
      <c r="I53" s="65">
        <f>SUM(I38:I52)</f>
        <v>126028</v>
      </c>
      <c r="J53" s="310"/>
      <c r="K53" s="311"/>
      <c r="L53" s="31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</row>
    <row r="54" spans="1:29" s="54" customFormat="1" ht="20" customHeight="1" x14ac:dyDescent="0.2">
      <c r="A54" s="31"/>
      <c r="B54" s="330" t="s">
        <v>1159</v>
      </c>
      <c r="C54" s="74">
        <v>1</v>
      </c>
      <c r="D54" s="312" t="s">
        <v>1160</v>
      </c>
      <c r="E54" s="313"/>
      <c r="F54" s="60" t="s">
        <v>1108</v>
      </c>
      <c r="G54" s="63"/>
      <c r="H54" s="62">
        <v>0</v>
      </c>
      <c r="I54" s="62">
        <f>G54*H54</f>
        <v>0</v>
      </c>
      <c r="J54" s="310"/>
      <c r="K54" s="311"/>
      <c r="L54" s="31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</row>
    <row r="55" spans="1:29" s="54" customFormat="1" ht="20" customHeight="1" x14ac:dyDescent="0.2">
      <c r="A55" s="31"/>
      <c r="B55" s="331"/>
      <c r="C55" s="74">
        <v>2</v>
      </c>
      <c r="D55" s="312" t="s">
        <v>1161</v>
      </c>
      <c r="E55" s="313"/>
      <c r="F55" s="60" t="s">
        <v>1108</v>
      </c>
      <c r="G55" s="63"/>
      <c r="H55" s="62">
        <v>0</v>
      </c>
      <c r="I55" s="62">
        <f>G55*H55</f>
        <v>0</v>
      </c>
      <c r="J55" s="310"/>
      <c r="K55" s="311"/>
      <c r="L55" s="31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</row>
    <row r="56" spans="1:29" s="54" customFormat="1" ht="20" customHeight="1" x14ac:dyDescent="0.2">
      <c r="A56" s="31"/>
      <c r="B56" s="331"/>
      <c r="C56" s="316" t="s">
        <v>1121</v>
      </c>
      <c r="D56" s="317"/>
      <c r="E56" s="317"/>
      <c r="F56" s="317"/>
      <c r="G56" s="317"/>
      <c r="H56" s="318"/>
      <c r="I56" s="65">
        <f>SUM(I54:I55)</f>
        <v>0</v>
      </c>
      <c r="J56" s="310"/>
      <c r="K56" s="311"/>
      <c r="L56" s="31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</row>
    <row r="57" spans="1:29" s="54" customFormat="1" ht="20" customHeight="1" x14ac:dyDescent="0.2">
      <c r="A57" s="31"/>
      <c r="B57" s="334" t="s">
        <v>1162</v>
      </c>
      <c r="C57" s="81">
        <v>1</v>
      </c>
      <c r="D57" s="337" t="s">
        <v>1163</v>
      </c>
      <c r="E57" s="338"/>
      <c r="F57" s="81" t="s">
        <v>1104</v>
      </c>
      <c r="G57" s="82">
        <v>230</v>
      </c>
      <c r="H57" s="73">
        <v>85</v>
      </c>
      <c r="I57" s="73">
        <f>G57*H57</f>
        <v>19550</v>
      </c>
      <c r="J57" s="310"/>
      <c r="K57" s="311"/>
      <c r="L57" s="31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</row>
    <row r="58" spans="1:29" s="54" customFormat="1" ht="20" customHeight="1" x14ac:dyDescent="0.2">
      <c r="A58" s="31"/>
      <c r="B58" s="301"/>
      <c r="C58" s="81">
        <v>2</v>
      </c>
      <c r="D58" s="337" t="s">
        <v>1164</v>
      </c>
      <c r="E58" s="338"/>
      <c r="F58" s="81" t="s">
        <v>1104</v>
      </c>
      <c r="G58" s="82">
        <v>230</v>
      </c>
      <c r="H58" s="73">
        <v>75</v>
      </c>
      <c r="I58" s="73">
        <f>G58*H58</f>
        <v>17250</v>
      </c>
      <c r="J58" s="310"/>
      <c r="K58" s="311"/>
      <c r="L58" s="31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</row>
    <row r="59" spans="1:29" s="54" customFormat="1" ht="20" customHeight="1" x14ac:dyDescent="0.2">
      <c r="A59" s="31"/>
      <c r="B59" s="301"/>
      <c r="C59" s="316" t="s">
        <v>1121</v>
      </c>
      <c r="D59" s="317"/>
      <c r="E59" s="317"/>
      <c r="F59" s="317"/>
      <c r="G59" s="317"/>
      <c r="H59" s="318"/>
      <c r="I59" s="65">
        <f>SUM(I57:I58)</f>
        <v>36800</v>
      </c>
      <c r="J59" s="310"/>
      <c r="K59" s="311"/>
      <c r="L59" s="31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</row>
    <row r="60" spans="1:29" s="54" customFormat="1" ht="20" customHeight="1" x14ac:dyDescent="0.2">
      <c r="A60" s="31"/>
      <c r="B60" s="334" t="s">
        <v>1165</v>
      </c>
      <c r="C60" s="55">
        <v>1</v>
      </c>
      <c r="D60" s="306" t="s">
        <v>1166</v>
      </c>
      <c r="E60" s="307"/>
      <c r="F60" s="55" t="s">
        <v>1167</v>
      </c>
      <c r="G60" s="56">
        <v>14</v>
      </c>
      <c r="H60" s="62">
        <v>450</v>
      </c>
      <c r="I60" s="57">
        <f>H60*G60</f>
        <v>6300</v>
      </c>
      <c r="J60" s="310"/>
      <c r="K60" s="311"/>
      <c r="L60" s="31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</row>
    <row r="61" spans="1:29" s="54" customFormat="1" ht="20" customHeight="1" x14ac:dyDescent="0.2">
      <c r="A61" s="31"/>
      <c r="B61" s="301"/>
      <c r="C61" s="55">
        <v>2</v>
      </c>
      <c r="D61" s="306" t="s">
        <v>1168</v>
      </c>
      <c r="E61" s="307"/>
      <c r="F61" s="60" t="s">
        <v>1169</v>
      </c>
      <c r="G61" s="56">
        <v>14</v>
      </c>
      <c r="H61" s="62">
        <v>260</v>
      </c>
      <c r="I61" s="57">
        <f t="shared" ref="I61:I67" si="2">H61*G61</f>
        <v>3640</v>
      </c>
      <c r="J61" s="310"/>
      <c r="K61" s="311"/>
      <c r="L61" s="31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</row>
    <row r="62" spans="1:29" s="54" customFormat="1" ht="20" customHeight="1" x14ac:dyDescent="0.2">
      <c r="A62" s="31"/>
      <c r="B62" s="301"/>
      <c r="C62" s="55">
        <v>3</v>
      </c>
      <c r="D62" s="312" t="s">
        <v>1170</v>
      </c>
      <c r="E62" s="313"/>
      <c r="F62" s="60" t="s">
        <v>1169</v>
      </c>
      <c r="G62" s="63">
        <v>175</v>
      </c>
      <c r="H62" s="62">
        <v>100</v>
      </c>
      <c r="I62" s="57">
        <f t="shared" si="2"/>
        <v>17500</v>
      </c>
      <c r="J62" s="310"/>
      <c r="K62" s="311"/>
      <c r="L62" s="31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</row>
    <row r="63" spans="1:29" s="54" customFormat="1" ht="20" customHeight="1" x14ac:dyDescent="0.2">
      <c r="A63" s="31"/>
      <c r="B63" s="301"/>
      <c r="C63" s="55">
        <v>4</v>
      </c>
      <c r="D63" s="306" t="s">
        <v>1171</v>
      </c>
      <c r="E63" s="307"/>
      <c r="F63" s="55" t="s">
        <v>1172</v>
      </c>
      <c r="G63" s="56">
        <v>1</v>
      </c>
      <c r="H63" s="57">
        <v>5000</v>
      </c>
      <c r="I63" s="57">
        <f t="shared" si="2"/>
        <v>5000</v>
      </c>
      <c r="J63" s="310"/>
      <c r="K63" s="311"/>
      <c r="L63" s="31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</row>
    <row r="64" spans="1:29" s="54" customFormat="1" ht="20" customHeight="1" x14ac:dyDescent="0.2">
      <c r="A64" s="31"/>
      <c r="B64" s="301"/>
      <c r="C64" s="55">
        <v>5</v>
      </c>
      <c r="D64" s="312" t="s">
        <v>1173</v>
      </c>
      <c r="E64" s="313"/>
      <c r="F64" s="55" t="s">
        <v>1172</v>
      </c>
      <c r="G64" s="63">
        <v>1</v>
      </c>
      <c r="H64" s="62">
        <v>3000</v>
      </c>
      <c r="I64" s="57">
        <f t="shared" si="2"/>
        <v>3000</v>
      </c>
      <c r="J64" s="310"/>
      <c r="K64" s="311"/>
      <c r="L64" s="31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</row>
    <row r="65" spans="1:29" s="54" customFormat="1" ht="20" customHeight="1" x14ac:dyDescent="0.2">
      <c r="A65" s="31"/>
      <c r="B65" s="301"/>
      <c r="C65" s="55">
        <v>6</v>
      </c>
      <c r="D65" s="306" t="s">
        <v>1174</v>
      </c>
      <c r="E65" s="307"/>
      <c r="F65" s="55" t="s">
        <v>1172</v>
      </c>
      <c r="G65" s="56">
        <v>1</v>
      </c>
      <c r="H65" s="57">
        <v>5000</v>
      </c>
      <c r="I65" s="57">
        <f t="shared" si="2"/>
        <v>5000</v>
      </c>
      <c r="J65" s="310"/>
      <c r="K65" s="311"/>
      <c r="L65" s="31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</row>
    <row r="66" spans="1:29" s="54" customFormat="1" ht="20" customHeight="1" x14ac:dyDescent="0.2">
      <c r="A66" s="31"/>
      <c r="B66" s="301"/>
      <c r="C66" s="55">
        <v>7</v>
      </c>
      <c r="D66" s="312" t="s">
        <v>1175</v>
      </c>
      <c r="E66" s="313"/>
      <c r="F66" s="60" t="s">
        <v>1172</v>
      </c>
      <c r="G66" s="63">
        <v>1</v>
      </c>
      <c r="H66" s="62">
        <v>4000</v>
      </c>
      <c r="I66" s="57">
        <f t="shared" si="2"/>
        <v>4000</v>
      </c>
      <c r="J66" s="310"/>
      <c r="K66" s="311"/>
      <c r="L66" s="31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</row>
    <row r="67" spans="1:29" s="54" customFormat="1" ht="20" customHeight="1" x14ac:dyDescent="0.2">
      <c r="A67" s="31"/>
      <c r="B67" s="301"/>
      <c r="C67" s="55">
        <v>8</v>
      </c>
      <c r="D67" s="306" t="s">
        <v>1176</v>
      </c>
      <c r="E67" s="307"/>
      <c r="F67" s="55" t="s">
        <v>1172</v>
      </c>
      <c r="G67" s="56">
        <v>1</v>
      </c>
      <c r="H67" s="57">
        <v>3500</v>
      </c>
      <c r="I67" s="57">
        <f t="shared" si="2"/>
        <v>3500</v>
      </c>
      <c r="J67" s="310"/>
      <c r="K67" s="311"/>
      <c r="L67" s="31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</row>
    <row r="68" spans="1:29" s="54" customFormat="1" ht="20" customHeight="1" x14ac:dyDescent="0.2">
      <c r="A68" s="31"/>
      <c r="B68" s="301"/>
      <c r="C68" s="55">
        <v>9</v>
      </c>
      <c r="D68" s="312" t="s">
        <v>1177</v>
      </c>
      <c r="E68" s="313"/>
      <c r="F68" s="60" t="s">
        <v>1172</v>
      </c>
      <c r="G68" s="63">
        <v>1</v>
      </c>
      <c r="H68" s="62">
        <v>0</v>
      </c>
      <c r="I68" s="62">
        <v>0</v>
      </c>
      <c r="J68" s="310"/>
      <c r="K68" s="311"/>
      <c r="L68" s="31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</row>
    <row r="69" spans="1:29" s="54" customFormat="1" ht="20" customHeight="1" x14ac:dyDescent="0.2">
      <c r="A69" s="31"/>
      <c r="B69" s="301"/>
      <c r="C69" s="316" t="s">
        <v>1121</v>
      </c>
      <c r="D69" s="317"/>
      <c r="E69" s="317"/>
      <c r="F69" s="317"/>
      <c r="G69" s="317"/>
      <c r="H69" s="318"/>
      <c r="I69" s="65">
        <f>SUM(I60:I68)</f>
        <v>47940</v>
      </c>
      <c r="J69" s="310"/>
      <c r="K69" s="311"/>
      <c r="L69" s="31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</row>
    <row r="70" spans="1:29" s="86" customFormat="1" ht="28.5" customHeight="1" x14ac:dyDescent="0.2">
      <c r="A70" s="83"/>
      <c r="B70" s="345" t="s">
        <v>1178</v>
      </c>
      <c r="C70" s="346"/>
      <c r="D70" s="346"/>
      <c r="E70" s="346"/>
      <c r="F70" s="346"/>
      <c r="G70" s="346"/>
      <c r="H70" s="347"/>
      <c r="I70" s="84">
        <f>I69+I59+I56+I53+I37+I18</f>
        <v>369367.4</v>
      </c>
      <c r="J70" s="310"/>
      <c r="K70" s="311"/>
      <c r="L70" s="83"/>
      <c r="M70" s="85"/>
      <c r="N70" s="85"/>
      <c r="O70" s="85"/>
      <c r="P70" s="85"/>
      <c r="Q70" s="85"/>
      <c r="R70" s="85"/>
      <c r="S70" s="85"/>
      <c r="T70" s="85"/>
      <c r="U70" s="85"/>
      <c r="V70" s="85"/>
      <c r="W70" s="85"/>
      <c r="X70" s="85"/>
      <c r="Y70" s="85"/>
      <c r="Z70" s="85"/>
      <c r="AA70" s="85"/>
      <c r="AB70" s="85"/>
      <c r="AC70" s="85"/>
    </row>
    <row r="71" spans="1:29" s="54" customFormat="1" ht="20" customHeight="1" x14ac:dyDescent="0.2">
      <c r="A71" s="31"/>
      <c r="B71" s="340" t="s">
        <v>1179</v>
      </c>
      <c r="C71" s="87">
        <v>1</v>
      </c>
      <c r="D71" s="341" t="s">
        <v>1180</v>
      </c>
      <c r="E71" s="342"/>
      <c r="F71" s="342"/>
      <c r="G71" s="342"/>
      <c r="H71" s="342"/>
      <c r="I71" s="342"/>
      <c r="J71" s="342"/>
      <c r="K71" s="343"/>
      <c r="L71" s="31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</row>
    <row r="72" spans="1:29" s="54" customFormat="1" ht="20" customHeight="1" x14ac:dyDescent="0.2">
      <c r="A72" s="31"/>
      <c r="B72" s="340"/>
      <c r="C72" s="87">
        <v>2</v>
      </c>
      <c r="D72" s="341" t="s">
        <v>1181</v>
      </c>
      <c r="E72" s="342"/>
      <c r="F72" s="342"/>
      <c r="G72" s="342"/>
      <c r="H72" s="342"/>
      <c r="I72" s="342"/>
      <c r="J72" s="342"/>
      <c r="K72" s="343"/>
      <c r="L72" s="31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</row>
    <row r="73" spans="1:29" s="54" customFormat="1" ht="20" customHeight="1" x14ac:dyDescent="0.2">
      <c r="A73" s="31"/>
      <c r="B73" s="340"/>
      <c r="C73" s="87">
        <v>3</v>
      </c>
      <c r="D73" s="341" t="s">
        <v>1182</v>
      </c>
      <c r="E73" s="342"/>
      <c r="F73" s="342"/>
      <c r="G73" s="342"/>
      <c r="H73" s="342"/>
      <c r="I73" s="342"/>
      <c r="J73" s="342"/>
      <c r="K73" s="343"/>
      <c r="L73" s="31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</row>
    <row r="74" spans="1:29" s="54" customFormat="1" ht="20" customHeight="1" x14ac:dyDescent="0.2">
      <c r="A74" s="31"/>
      <c r="B74" s="340"/>
      <c r="C74" s="87">
        <v>4</v>
      </c>
      <c r="D74" s="341" t="s">
        <v>1183</v>
      </c>
      <c r="E74" s="342"/>
      <c r="F74" s="342"/>
      <c r="G74" s="342"/>
      <c r="H74" s="342"/>
      <c r="I74" s="342"/>
      <c r="J74" s="342"/>
      <c r="K74" s="343"/>
      <c r="L74" s="31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</row>
    <row r="75" spans="1:29" s="54" customFormat="1" ht="20" customHeight="1" x14ac:dyDescent="0.2">
      <c r="A75" s="31"/>
      <c r="B75" s="340"/>
      <c r="C75" s="87">
        <v>5</v>
      </c>
      <c r="D75" s="344" t="s">
        <v>1184</v>
      </c>
      <c r="E75" s="344"/>
      <c r="F75" s="344"/>
      <c r="G75" s="344"/>
      <c r="H75" s="344"/>
      <c r="I75" s="344"/>
      <c r="J75" s="344"/>
      <c r="K75" s="344"/>
      <c r="L75" s="31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</row>
    <row r="76" spans="1:29" s="86" customFormat="1" ht="29.25" customHeight="1" x14ac:dyDescent="0.15">
      <c r="B76" s="339" t="s">
        <v>1185</v>
      </c>
      <c r="C76" s="339"/>
      <c r="D76" s="88"/>
      <c r="E76" s="89"/>
      <c r="F76" s="90"/>
      <c r="G76" s="91"/>
      <c r="H76" s="92"/>
      <c r="I76" s="93" t="s">
        <v>1186</v>
      </c>
      <c r="J76" s="94"/>
      <c r="K76" s="95"/>
      <c r="L76" s="83"/>
      <c r="M76" s="85"/>
      <c r="N76" s="85"/>
      <c r="O76" s="85"/>
      <c r="P76" s="85"/>
      <c r="Q76" s="85"/>
      <c r="R76" s="85"/>
      <c r="S76" s="85"/>
      <c r="T76" s="85"/>
      <c r="U76" s="85"/>
      <c r="V76" s="85"/>
      <c r="W76" s="85"/>
      <c r="X76" s="85"/>
      <c r="Y76" s="85"/>
      <c r="Z76" s="85"/>
      <c r="AA76" s="85"/>
      <c r="AB76" s="85"/>
      <c r="AC76" s="85"/>
    </row>
    <row r="77" spans="1:29" s="54" customFormat="1" ht="29.25" customHeight="1" x14ac:dyDescent="0.15">
      <c r="A77" s="31"/>
      <c r="B77" s="339" t="s">
        <v>1187</v>
      </c>
      <c r="C77" s="339"/>
      <c r="D77" s="96"/>
      <c r="E77" s="97"/>
      <c r="F77" s="98"/>
      <c r="G77" s="99"/>
      <c r="H77" s="100"/>
      <c r="I77" s="93" t="s">
        <v>1188</v>
      </c>
      <c r="J77" s="101"/>
      <c r="K77" s="102"/>
      <c r="L77" s="31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</row>
    <row r="78" spans="1:29" s="32" customFormat="1" x14ac:dyDescent="0.2">
      <c r="A78" s="31"/>
      <c r="B78" s="103"/>
      <c r="C78" s="103"/>
      <c r="D78" s="103"/>
      <c r="E78" s="97"/>
      <c r="F78" s="31"/>
      <c r="G78" s="104"/>
      <c r="H78" s="105"/>
      <c r="I78" s="105"/>
      <c r="J78" s="105"/>
      <c r="K78" s="102"/>
      <c r="L78" s="31"/>
    </row>
    <row r="79" spans="1:29" s="32" customFormat="1" x14ac:dyDescent="0.2">
      <c r="B79" s="106"/>
      <c r="C79" s="106"/>
      <c r="D79" s="106"/>
      <c r="E79" s="107"/>
      <c r="G79" s="108"/>
      <c r="H79" s="109"/>
      <c r="I79" s="109"/>
      <c r="J79" s="109"/>
      <c r="K79" s="110"/>
    </row>
    <row r="80" spans="1:29" s="32" customFormat="1" x14ac:dyDescent="0.2">
      <c r="B80" s="106"/>
      <c r="C80" s="106"/>
      <c r="D80" s="106"/>
      <c r="E80" s="107"/>
      <c r="G80" s="108"/>
      <c r="H80" s="109"/>
      <c r="I80" s="109"/>
      <c r="J80" s="109"/>
      <c r="K80" s="110"/>
    </row>
    <row r="81" spans="2:11" s="32" customFormat="1" x14ac:dyDescent="0.2">
      <c r="B81" s="106"/>
      <c r="C81" s="106"/>
      <c r="D81" s="106"/>
      <c r="E81" s="107"/>
      <c r="G81" s="108"/>
      <c r="H81" s="109"/>
      <c r="I81" s="109"/>
      <c r="J81" s="109"/>
      <c r="K81" s="110"/>
    </row>
    <row r="82" spans="2:11" s="32" customFormat="1" x14ac:dyDescent="0.2">
      <c r="B82" s="106"/>
      <c r="C82" s="106"/>
      <c r="D82" s="106"/>
      <c r="E82" s="107"/>
      <c r="G82" s="108"/>
      <c r="H82" s="109"/>
      <c r="I82" s="109"/>
      <c r="J82" s="109"/>
      <c r="K82" s="110"/>
    </row>
    <row r="83" spans="2:11" s="32" customFormat="1" x14ac:dyDescent="0.2">
      <c r="B83" s="106"/>
      <c r="C83" s="106"/>
      <c r="D83" s="106"/>
      <c r="E83" s="107"/>
      <c r="G83" s="108"/>
      <c r="H83" s="109"/>
      <c r="I83" s="109"/>
      <c r="J83" s="109"/>
      <c r="K83" s="110"/>
    </row>
    <row r="84" spans="2:11" s="32" customFormat="1" x14ac:dyDescent="0.2">
      <c r="B84" s="106"/>
      <c r="C84" s="106"/>
      <c r="D84" s="106"/>
      <c r="E84" s="107"/>
      <c r="G84" s="108"/>
      <c r="H84" s="109"/>
      <c r="I84" s="109"/>
      <c r="J84" s="109"/>
      <c r="K84" s="110"/>
    </row>
    <row r="85" spans="2:11" s="32" customFormat="1" x14ac:dyDescent="0.2">
      <c r="B85" s="106"/>
      <c r="C85" s="106"/>
      <c r="D85" s="106"/>
      <c r="E85" s="107"/>
      <c r="G85" s="108"/>
      <c r="H85" s="109"/>
      <c r="I85" s="109"/>
      <c r="J85" s="109"/>
      <c r="K85" s="110"/>
    </row>
    <row r="86" spans="2:11" s="32" customFormat="1" x14ac:dyDescent="0.2">
      <c r="B86" s="106"/>
      <c r="C86" s="106"/>
      <c r="D86" s="106"/>
      <c r="E86" s="107"/>
      <c r="G86" s="108"/>
      <c r="H86" s="109"/>
      <c r="I86" s="109"/>
      <c r="J86" s="109"/>
      <c r="K86" s="110"/>
    </row>
    <row r="87" spans="2:11" s="32" customFormat="1" x14ac:dyDescent="0.2">
      <c r="B87" s="106"/>
      <c r="C87" s="106"/>
      <c r="D87" s="106"/>
      <c r="E87" s="107"/>
      <c r="G87" s="108"/>
      <c r="H87" s="109"/>
      <c r="I87" s="109"/>
      <c r="J87" s="109"/>
      <c r="K87" s="110"/>
    </row>
    <row r="88" spans="2:11" s="32" customFormat="1" x14ac:dyDescent="0.2">
      <c r="B88" s="106"/>
      <c r="C88" s="106"/>
      <c r="D88" s="106"/>
      <c r="E88" s="107"/>
      <c r="G88" s="108"/>
      <c r="H88" s="109"/>
      <c r="I88" s="109"/>
      <c r="J88" s="109"/>
      <c r="K88" s="110"/>
    </row>
    <row r="89" spans="2:11" s="32" customFormat="1" x14ac:dyDescent="0.2">
      <c r="B89" s="106"/>
      <c r="C89" s="106"/>
      <c r="D89" s="106"/>
      <c r="E89" s="107"/>
      <c r="G89" s="108"/>
      <c r="H89" s="109"/>
      <c r="I89" s="109"/>
      <c r="J89" s="109"/>
      <c r="K89" s="110"/>
    </row>
    <row r="90" spans="2:11" s="32" customFormat="1" x14ac:dyDescent="0.2">
      <c r="B90" s="106"/>
      <c r="C90" s="106"/>
      <c r="D90" s="106"/>
      <c r="E90" s="107"/>
      <c r="G90" s="108"/>
      <c r="H90" s="109"/>
      <c r="I90" s="109"/>
      <c r="J90" s="109"/>
      <c r="K90" s="110"/>
    </row>
    <row r="91" spans="2:11" s="32" customFormat="1" x14ac:dyDescent="0.2">
      <c r="B91" s="106"/>
      <c r="C91" s="106"/>
      <c r="D91" s="106"/>
      <c r="E91" s="107"/>
      <c r="G91" s="108"/>
      <c r="H91" s="109"/>
      <c r="I91" s="109"/>
      <c r="J91" s="109"/>
      <c r="K91" s="110"/>
    </row>
    <row r="92" spans="2:11" s="32" customFormat="1" x14ac:dyDescent="0.2">
      <c r="B92" s="106"/>
      <c r="C92" s="106"/>
      <c r="D92" s="106"/>
      <c r="E92" s="107"/>
      <c r="G92" s="108"/>
      <c r="H92" s="109"/>
      <c r="I92" s="109"/>
      <c r="J92" s="109"/>
      <c r="K92" s="110"/>
    </row>
    <row r="93" spans="2:11" s="32" customFormat="1" x14ac:dyDescent="0.2">
      <c r="B93" s="106"/>
      <c r="C93" s="106"/>
      <c r="D93" s="106"/>
      <c r="E93" s="107"/>
      <c r="G93" s="108"/>
      <c r="H93" s="109"/>
      <c r="I93" s="109"/>
      <c r="J93" s="109"/>
      <c r="K93" s="110"/>
    </row>
    <row r="94" spans="2:11" s="32" customFormat="1" x14ac:dyDescent="0.2">
      <c r="B94" s="106"/>
      <c r="C94" s="106"/>
      <c r="D94" s="106"/>
      <c r="E94" s="107"/>
      <c r="G94" s="108"/>
      <c r="H94" s="109"/>
      <c r="I94" s="109"/>
      <c r="J94" s="109"/>
      <c r="K94" s="110"/>
    </row>
    <row r="95" spans="2:11" s="32" customFormat="1" x14ac:dyDescent="0.2">
      <c r="B95" s="106"/>
      <c r="C95" s="106"/>
      <c r="D95" s="106"/>
      <c r="E95" s="107"/>
      <c r="G95" s="108"/>
      <c r="H95" s="109"/>
      <c r="I95" s="109"/>
      <c r="J95" s="109"/>
      <c r="K95" s="110"/>
    </row>
    <row r="96" spans="2:11" s="32" customFormat="1" x14ac:dyDescent="0.2">
      <c r="B96" s="106"/>
      <c r="C96" s="106"/>
      <c r="D96" s="106"/>
      <c r="E96" s="107"/>
      <c r="G96" s="108"/>
      <c r="H96" s="109"/>
      <c r="I96" s="109"/>
      <c r="J96" s="109"/>
      <c r="K96" s="110"/>
    </row>
    <row r="97" spans="2:11" s="32" customFormat="1" x14ac:dyDescent="0.2">
      <c r="B97" s="106"/>
      <c r="C97" s="106"/>
      <c r="D97" s="106"/>
      <c r="E97" s="107"/>
      <c r="G97" s="108"/>
      <c r="H97" s="109"/>
      <c r="I97" s="109"/>
      <c r="J97" s="109"/>
      <c r="K97" s="110"/>
    </row>
    <row r="98" spans="2:11" s="32" customFormat="1" x14ac:dyDescent="0.2">
      <c r="B98" s="106"/>
      <c r="C98" s="106"/>
      <c r="D98" s="106"/>
      <c r="E98" s="107"/>
      <c r="G98" s="108"/>
      <c r="H98" s="109"/>
      <c r="I98" s="109"/>
      <c r="J98" s="109"/>
      <c r="K98" s="110"/>
    </row>
    <row r="99" spans="2:11" s="32" customFormat="1" x14ac:dyDescent="0.2">
      <c r="B99" s="106"/>
      <c r="C99" s="106"/>
      <c r="D99" s="106"/>
      <c r="E99" s="107"/>
      <c r="G99" s="108"/>
      <c r="H99" s="109"/>
      <c r="I99" s="109"/>
      <c r="J99" s="109"/>
      <c r="K99" s="110"/>
    </row>
    <row r="100" spans="2:11" s="32" customFormat="1" x14ac:dyDescent="0.2">
      <c r="B100" s="106"/>
      <c r="C100" s="106"/>
      <c r="D100" s="106"/>
      <c r="E100" s="107"/>
      <c r="G100" s="108"/>
      <c r="H100" s="109"/>
      <c r="I100" s="109"/>
      <c r="J100" s="109"/>
      <c r="K100" s="110"/>
    </row>
    <row r="101" spans="2:11" s="32" customFormat="1" x14ac:dyDescent="0.2">
      <c r="B101" s="106"/>
      <c r="C101" s="106"/>
      <c r="D101" s="106"/>
      <c r="E101" s="107"/>
      <c r="G101" s="108"/>
      <c r="H101" s="109"/>
      <c r="I101" s="109"/>
      <c r="J101" s="109"/>
      <c r="K101" s="110"/>
    </row>
    <row r="102" spans="2:11" s="32" customFormat="1" x14ac:dyDescent="0.2">
      <c r="B102" s="106"/>
      <c r="C102" s="106"/>
      <c r="D102" s="106"/>
      <c r="E102" s="107"/>
      <c r="G102" s="108"/>
      <c r="H102" s="109"/>
      <c r="I102" s="109"/>
      <c r="J102" s="109"/>
      <c r="K102" s="110"/>
    </row>
    <row r="103" spans="2:11" s="32" customFormat="1" x14ac:dyDescent="0.2">
      <c r="B103" s="106"/>
      <c r="C103" s="106"/>
      <c r="D103" s="106"/>
      <c r="E103" s="107"/>
      <c r="G103" s="108"/>
      <c r="H103" s="109"/>
      <c r="I103" s="109"/>
      <c r="J103" s="109"/>
      <c r="K103" s="110"/>
    </row>
    <row r="104" spans="2:11" s="32" customFormat="1" x14ac:dyDescent="0.2">
      <c r="B104" s="106"/>
      <c r="C104" s="106"/>
      <c r="D104" s="106"/>
      <c r="E104" s="107"/>
      <c r="G104" s="108"/>
      <c r="H104" s="109"/>
      <c r="I104" s="109"/>
      <c r="J104" s="109"/>
      <c r="K104" s="110"/>
    </row>
    <row r="105" spans="2:11" s="32" customFormat="1" x14ac:dyDescent="0.2">
      <c r="B105" s="106"/>
      <c r="C105" s="106"/>
      <c r="D105" s="106"/>
      <c r="E105" s="107"/>
      <c r="G105" s="108"/>
      <c r="H105" s="109"/>
      <c r="I105" s="109"/>
      <c r="J105" s="109"/>
      <c r="K105" s="110"/>
    </row>
    <row r="106" spans="2:11" s="32" customFormat="1" x14ac:dyDescent="0.2">
      <c r="B106" s="106"/>
      <c r="C106" s="106"/>
      <c r="D106" s="106"/>
      <c r="E106" s="107"/>
      <c r="G106" s="108"/>
      <c r="H106" s="109"/>
      <c r="I106" s="109"/>
      <c r="J106" s="109"/>
      <c r="K106" s="110"/>
    </row>
    <row r="107" spans="2:11" s="32" customFormat="1" x14ac:dyDescent="0.2">
      <c r="B107" s="106"/>
      <c r="C107" s="106"/>
      <c r="D107" s="106"/>
      <c r="E107" s="107"/>
      <c r="G107" s="108"/>
      <c r="H107" s="109"/>
      <c r="I107" s="109"/>
      <c r="J107" s="109"/>
      <c r="K107" s="110"/>
    </row>
    <row r="108" spans="2:11" s="32" customFormat="1" x14ac:dyDescent="0.2">
      <c r="B108" s="106"/>
      <c r="C108" s="106"/>
      <c r="D108" s="106"/>
      <c r="E108" s="107"/>
      <c r="G108" s="108"/>
      <c r="H108" s="109"/>
      <c r="I108" s="109"/>
      <c r="J108" s="109"/>
      <c r="K108" s="110"/>
    </row>
    <row r="109" spans="2:11" s="32" customFormat="1" x14ac:dyDescent="0.2">
      <c r="B109" s="106"/>
      <c r="C109" s="106"/>
      <c r="D109" s="106"/>
      <c r="E109" s="107"/>
      <c r="G109" s="108"/>
      <c r="H109" s="109"/>
      <c r="I109" s="109"/>
      <c r="J109" s="109"/>
      <c r="K109" s="110"/>
    </row>
    <row r="110" spans="2:11" s="32" customFormat="1" x14ac:dyDescent="0.2">
      <c r="B110" s="106"/>
      <c r="C110" s="106"/>
      <c r="D110" s="106"/>
      <c r="E110" s="107"/>
      <c r="G110" s="108"/>
      <c r="H110" s="109"/>
      <c r="I110" s="109"/>
      <c r="J110" s="109"/>
      <c r="K110" s="110"/>
    </row>
    <row r="111" spans="2:11" s="32" customFormat="1" x14ac:dyDescent="0.2">
      <c r="B111" s="106"/>
      <c r="C111" s="106"/>
      <c r="D111" s="106"/>
      <c r="E111" s="107"/>
      <c r="G111" s="108"/>
      <c r="H111" s="109"/>
      <c r="I111" s="109"/>
      <c r="J111" s="109"/>
      <c r="K111" s="110"/>
    </row>
    <row r="112" spans="2:11" s="32" customFormat="1" x14ac:dyDescent="0.2">
      <c r="B112" s="106"/>
      <c r="C112" s="106"/>
      <c r="D112" s="106"/>
      <c r="E112" s="107"/>
      <c r="G112" s="108"/>
      <c r="H112" s="109"/>
      <c r="I112" s="109"/>
      <c r="J112" s="109"/>
      <c r="K112" s="110"/>
    </row>
    <row r="113" spans="2:11" s="32" customFormat="1" x14ac:dyDescent="0.2">
      <c r="B113" s="106"/>
      <c r="C113" s="106"/>
      <c r="D113" s="106"/>
      <c r="E113" s="107"/>
      <c r="G113" s="108"/>
      <c r="H113" s="109"/>
      <c r="I113" s="109"/>
      <c r="J113" s="109"/>
      <c r="K113" s="110"/>
    </row>
    <row r="114" spans="2:11" s="32" customFormat="1" x14ac:dyDescent="0.2">
      <c r="B114" s="106"/>
      <c r="C114" s="106"/>
      <c r="D114" s="106"/>
      <c r="E114" s="107"/>
      <c r="G114" s="108"/>
      <c r="H114" s="109"/>
      <c r="I114" s="109"/>
      <c r="J114" s="109"/>
      <c r="K114" s="110"/>
    </row>
    <row r="115" spans="2:11" s="32" customFormat="1" x14ac:dyDescent="0.2">
      <c r="B115" s="106"/>
      <c r="C115" s="106"/>
      <c r="D115" s="106"/>
      <c r="E115" s="107"/>
      <c r="G115" s="108"/>
      <c r="H115" s="109"/>
      <c r="I115" s="109"/>
      <c r="J115" s="109"/>
      <c r="K115" s="110"/>
    </row>
    <row r="116" spans="2:11" s="32" customFormat="1" x14ac:dyDescent="0.2">
      <c r="B116" s="106"/>
      <c r="C116" s="106"/>
      <c r="D116" s="106"/>
      <c r="E116" s="107"/>
      <c r="G116" s="108"/>
      <c r="H116" s="109"/>
      <c r="I116" s="109"/>
      <c r="J116" s="109"/>
      <c r="K116" s="110"/>
    </row>
    <row r="117" spans="2:11" s="32" customFormat="1" x14ac:dyDescent="0.2">
      <c r="B117" s="106"/>
      <c r="C117" s="106"/>
      <c r="D117" s="106"/>
      <c r="E117" s="107"/>
      <c r="G117" s="108"/>
      <c r="H117" s="109"/>
      <c r="I117" s="109"/>
      <c r="J117" s="109"/>
      <c r="K117" s="110"/>
    </row>
    <row r="118" spans="2:11" s="32" customFormat="1" x14ac:dyDescent="0.2">
      <c r="B118" s="106"/>
      <c r="C118" s="106"/>
      <c r="D118" s="106"/>
      <c r="E118" s="107"/>
      <c r="G118" s="108"/>
      <c r="H118" s="109"/>
      <c r="I118" s="109"/>
      <c r="J118" s="109"/>
      <c r="K118" s="110"/>
    </row>
    <row r="119" spans="2:11" s="32" customFormat="1" x14ac:dyDescent="0.2">
      <c r="B119" s="106"/>
      <c r="C119" s="106"/>
      <c r="D119" s="106"/>
      <c r="E119" s="107"/>
      <c r="G119" s="108"/>
      <c r="H119" s="109"/>
      <c r="I119" s="109"/>
      <c r="J119" s="109"/>
      <c r="K119" s="110"/>
    </row>
    <row r="120" spans="2:11" s="32" customFormat="1" x14ac:dyDescent="0.2">
      <c r="B120" s="106"/>
      <c r="C120" s="106"/>
      <c r="D120" s="106"/>
      <c r="E120" s="107"/>
      <c r="G120" s="108"/>
      <c r="H120" s="109"/>
      <c r="I120" s="109"/>
      <c r="J120" s="109"/>
      <c r="K120" s="110"/>
    </row>
    <row r="121" spans="2:11" s="32" customFormat="1" x14ac:dyDescent="0.2">
      <c r="B121" s="106"/>
      <c r="C121" s="106"/>
      <c r="D121" s="106"/>
      <c r="E121" s="107"/>
      <c r="G121" s="108"/>
      <c r="H121" s="109"/>
      <c r="I121" s="109"/>
      <c r="J121" s="109"/>
      <c r="K121" s="110"/>
    </row>
    <row r="122" spans="2:11" s="32" customFormat="1" x14ac:dyDescent="0.2">
      <c r="B122" s="106"/>
      <c r="C122" s="106"/>
      <c r="D122" s="106"/>
      <c r="E122" s="107"/>
      <c r="G122" s="108"/>
      <c r="H122" s="109"/>
      <c r="I122" s="109"/>
      <c r="J122" s="109"/>
      <c r="K122" s="110"/>
    </row>
    <row r="123" spans="2:11" s="32" customFormat="1" x14ac:dyDescent="0.2">
      <c r="B123" s="106"/>
      <c r="C123" s="106"/>
      <c r="D123" s="106"/>
      <c r="E123" s="107"/>
      <c r="G123" s="108"/>
      <c r="H123" s="109"/>
      <c r="I123" s="109"/>
      <c r="J123" s="109"/>
      <c r="K123" s="110"/>
    </row>
    <row r="124" spans="2:11" s="32" customFormat="1" x14ac:dyDescent="0.2">
      <c r="B124" s="106"/>
      <c r="C124" s="106"/>
      <c r="D124" s="106"/>
      <c r="E124" s="107"/>
      <c r="G124" s="108"/>
      <c r="H124" s="109"/>
      <c r="I124" s="109"/>
      <c r="J124" s="109"/>
      <c r="K124" s="110"/>
    </row>
    <row r="125" spans="2:11" s="32" customFormat="1" x14ac:dyDescent="0.2">
      <c r="B125" s="106"/>
      <c r="C125" s="106"/>
      <c r="D125" s="106"/>
      <c r="E125" s="107"/>
      <c r="G125" s="108"/>
      <c r="H125" s="109"/>
      <c r="I125" s="109"/>
      <c r="J125" s="109"/>
      <c r="K125" s="110"/>
    </row>
    <row r="126" spans="2:11" s="32" customFormat="1" x14ac:dyDescent="0.2">
      <c r="B126" s="106"/>
      <c r="C126" s="106"/>
      <c r="D126" s="106"/>
      <c r="E126" s="107"/>
      <c r="G126" s="108"/>
      <c r="H126" s="109"/>
      <c r="I126" s="109"/>
      <c r="J126" s="109"/>
      <c r="K126" s="110"/>
    </row>
    <row r="127" spans="2:11" s="32" customFormat="1" x14ac:dyDescent="0.2">
      <c r="B127" s="106"/>
      <c r="C127" s="106"/>
      <c r="D127" s="106"/>
      <c r="E127" s="107"/>
      <c r="G127" s="108"/>
      <c r="H127" s="109"/>
      <c r="I127" s="109"/>
      <c r="J127" s="109"/>
      <c r="K127" s="110"/>
    </row>
    <row r="128" spans="2:11" s="32" customFormat="1" x14ac:dyDescent="0.2">
      <c r="B128" s="106"/>
      <c r="C128" s="106"/>
      <c r="D128" s="106"/>
      <c r="E128" s="107"/>
      <c r="G128" s="108"/>
      <c r="H128" s="109"/>
      <c r="I128" s="109"/>
      <c r="J128" s="109"/>
      <c r="K128" s="110"/>
    </row>
    <row r="129" spans="2:11" s="32" customFormat="1" x14ac:dyDescent="0.2">
      <c r="B129" s="106"/>
      <c r="C129" s="106"/>
      <c r="D129" s="106"/>
      <c r="E129" s="107"/>
      <c r="G129" s="108"/>
      <c r="H129" s="109"/>
      <c r="I129" s="109"/>
      <c r="J129" s="109"/>
      <c r="K129" s="110"/>
    </row>
    <row r="130" spans="2:11" s="32" customFormat="1" x14ac:dyDescent="0.2">
      <c r="B130" s="106"/>
      <c r="C130" s="106"/>
      <c r="D130" s="106"/>
      <c r="E130" s="107"/>
      <c r="G130" s="108"/>
      <c r="H130" s="109"/>
      <c r="I130" s="109"/>
      <c r="J130" s="109"/>
      <c r="K130" s="110"/>
    </row>
    <row r="131" spans="2:11" s="32" customFormat="1" x14ac:dyDescent="0.2">
      <c r="B131" s="106"/>
      <c r="C131" s="106"/>
      <c r="D131" s="106"/>
      <c r="E131" s="107"/>
      <c r="G131" s="108"/>
      <c r="H131" s="109"/>
      <c r="I131" s="109"/>
      <c r="J131" s="109"/>
      <c r="K131" s="110"/>
    </row>
    <row r="132" spans="2:11" s="32" customFormat="1" x14ac:dyDescent="0.2">
      <c r="B132" s="106"/>
      <c r="C132" s="106"/>
      <c r="D132" s="106"/>
      <c r="E132" s="107"/>
      <c r="G132" s="108"/>
      <c r="H132" s="109"/>
      <c r="I132" s="109"/>
      <c r="J132" s="109"/>
      <c r="K132" s="110"/>
    </row>
    <row r="133" spans="2:11" s="32" customFormat="1" x14ac:dyDescent="0.2">
      <c r="B133" s="106"/>
      <c r="C133" s="106"/>
      <c r="D133" s="106"/>
      <c r="E133" s="107"/>
      <c r="G133" s="108"/>
      <c r="H133" s="109"/>
      <c r="I133" s="109"/>
      <c r="J133" s="109"/>
      <c r="K133" s="110"/>
    </row>
    <row r="134" spans="2:11" s="32" customFormat="1" x14ac:dyDescent="0.2">
      <c r="B134" s="106"/>
      <c r="C134" s="106"/>
      <c r="D134" s="106"/>
      <c r="E134" s="107"/>
      <c r="G134" s="108"/>
      <c r="H134" s="109"/>
      <c r="I134" s="109"/>
      <c r="J134" s="109"/>
      <c r="K134" s="110"/>
    </row>
    <row r="135" spans="2:11" s="32" customFormat="1" x14ac:dyDescent="0.2">
      <c r="B135" s="106"/>
      <c r="C135" s="106"/>
      <c r="D135" s="106"/>
      <c r="E135" s="107"/>
      <c r="G135" s="108"/>
      <c r="H135" s="109"/>
      <c r="I135" s="109"/>
      <c r="J135" s="109"/>
      <c r="K135" s="110"/>
    </row>
    <row r="136" spans="2:11" s="32" customFormat="1" x14ac:dyDescent="0.2">
      <c r="B136" s="106"/>
      <c r="C136" s="106"/>
      <c r="D136" s="106"/>
      <c r="E136" s="107"/>
      <c r="G136" s="108"/>
      <c r="H136" s="109"/>
      <c r="I136" s="109"/>
      <c r="J136" s="109"/>
      <c r="K136" s="110"/>
    </row>
    <row r="137" spans="2:11" s="32" customFormat="1" x14ac:dyDescent="0.2">
      <c r="B137" s="106"/>
      <c r="C137" s="106"/>
      <c r="D137" s="106"/>
      <c r="E137" s="107"/>
      <c r="G137" s="108"/>
      <c r="H137" s="109"/>
      <c r="I137" s="109"/>
      <c r="J137" s="109"/>
      <c r="K137" s="110"/>
    </row>
    <row r="138" spans="2:11" s="32" customFormat="1" x14ac:dyDescent="0.2">
      <c r="B138" s="106"/>
      <c r="C138" s="106"/>
      <c r="D138" s="106"/>
      <c r="E138" s="107"/>
      <c r="G138" s="108"/>
      <c r="H138" s="109"/>
      <c r="I138" s="109"/>
      <c r="J138" s="109"/>
      <c r="K138" s="110"/>
    </row>
    <row r="139" spans="2:11" s="32" customFormat="1" x14ac:dyDescent="0.2">
      <c r="B139" s="106"/>
      <c r="C139" s="106"/>
      <c r="D139" s="106"/>
      <c r="E139" s="107"/>
      <c r="G139" s="108"/>
      <c r="H139" s="109"/>
      <c r="I139" s="109"/>
      <c r="J139" s="109"/>
      <c r="K139" s="110"/>
    </row>
  </sheetData>
  <mergeCells count="151">
    <mergeCell ref="B76:C76"/>
    <mergeCell ref="B77:C77"/>
    <mergeCell ref="B71:B75"/>
    <mergeCell ref="D71:K71"/>
    <mergeCell ref="D72:K72"/>
    <mergeCell ref="D73:K73"/>
    <mergeCell ref="D74:K74"/>
    <mergeCell ref="D75:K75"/>
    <mergeCell ref="D68:E68"/>
    <mergeCell ref="J68:K68"/>
    <mergeCell ref="C69:H69"/>
    <mergeCell ref="J69:K69"/>
    <mergeCell ref="B70:H70"/>
    <mergeCell ref="J70:K70"/>
    <mergeCell ref="J64:K64"/>
    <mergeCell ref="D65:E65"/>
    <mergeCell ref="J65:K65"/>
    <mergeCell ref="D66:E66"/>
    <mergeCell ref="J66:K66"/>
    <mergeCell ref="D67:E67"/>
    <mergeCell ref="J67:K67"/>
    <mergeCell ref="B60:B69"/>
    <mergeCell ref="D60:E60"/>
    <mergeCell ref="J60:K60"/>
    <mergeCell ref="D61:E61"/>
    <mergeCell ref="J61:K61"/>
    <mergeCell ref="D62:E62"/>
    <mergeCell ref="J62:K62"/>
    <mergeCell ref="D63:E63"/>
    <mergeCell ref="J63:K63"/>
    <mergeCell ref="D64:E64"/>
    <mergeCell ref="B57:B59"/>
    <mergeCell ref="D57:E57"/>
    <mergeCell ref="J57:K57"/>
    <mergeCell ref="D58:E58"/>
    <mergeCell ref="J58:K58"/>
    <mergeCell ref="C59:H59"/>
    <mergeCell ref="J59:K59"/>
    <mergeCell ref="C53:H53"/>
    <mergeCell ref="J53:K53"/>
    <mergeCell ref="B54:B56"/>
    <mergeCell ref="D54:E54"/>
    <mergeCell ref="J54:K54"/>
    <mergeCell ref="D55:E55"/>
    <mergeCell ref="J55:K55"/>
    <mergeCell ref="C56:H56"/>
    <mergeCell ref="J56:K56"/>
    <mergeCell ref="D51:E51"/>
    <mergeCell ref="J51:K51"/>
    <mergeCell ref="D52:E52"/>
    <mergeCell ref="J52:K52"/>
    <mergeCell ref="D47:E47"/>
    <mergeCell ref="J47:K47"/>
    <mergeCell ref="D48:E48"/>
    <mergeCell ref="J48:K48"/>
    <mergeCell ref="D49:E49"/>
    <mergeCell ref="J49:K49"/>
    <mergeCell ref="J46:K46"/>
    <mergeCell ref="J40:K40"/>
    <mergeCell ref="D41:E41"/>
    <mergeCell ref="J41:K41"/>
    <mergeCell ref="D42:E42"/>
    <mergeCell ref="J42:K42"/>
    <mergeCell ref="D43:E43"/>
    <mergeCell ref="J43:K43"/>
    <mergeCell ref="D50:E50"/>
    <mergeCell ref="J50:K50"/>
    <mergeCell ref="D36:E36"/>
    <mergeCell ref="J36:K36"/>
    <mergeCell ref="C37:H37"/>
    <mergeCell ref="J37:K37"/>
    <mergeCell ref="B38:B53"/>
    <mergeCell ref="D38:E38"/>
    <mergeCell ref="J38:K38"/>
    <mergeCell ref="D39:E39"/>
    <mergeCell ref="J39:K39"/>
    <mergeCell ref="D40:E40"/>
    <mergeCell ref="B19:B37"/>
    <mergeCell ref="D19:E19"/>
    <mergeCell ref="J19:K19"/>
    <mergeCell ref="D20:E20"/>
    <mergeCell ref="J20:K20"/>
    <mergeCell ref="D21:E21"/>
    <mergeCell ref="J21:K21"/>
    <mergeCell ref="D22:E22"/>
    <mergeCell ref="J22:K22"/>
    <mergeCell ref="D44:E44"/>
    <mergeCell ref="J44:K44"/>
    <mergeCell ref="D45:E45"/>
    <mergeCell ref="J45:K45"/>
    <mergeCell ref="D46:E46"/>
    <mergeCell ref="D33:E33"/>
    <mergeCell ref="J33:K33"/>
    <mergeCell ref="D34:E34"/>
    <mergeCell ref="J34:K34"/>
    <mergeCell ref="D35:E35"/>
    <mergeCell ref="J35:K35"/>
    <mergeCell ref="D30:E30"/>
    <mergeCell ref="J30:K30"/>
    <mergeCell ref="D31:E31"/>
    <mergeCell ref="J31:K31"/>
    <mergeCell ref="D32:E32"/>
    <mergeCell ref="J32:K32"/>
    <mergeCell ref="D27:E27"/>
    <mergeCell ref="J27:K27"/>
    <mergeCell ref="D28:E28"/>
    <mergeCell ref="J28:K28"/>
    <mergeCell ref="D29:E29"/>
    <mergeCell ref="J29:K29"/>
    <mergeCell ref="J23:K23"/>
    <mergeCell ref="D24:E24"/>
    <mergeCell ref="J24:K24"/>
    <mergeCell ref="D25:E25"/>
    <mergeCell ref="J25:K25"/>
    <mergeCell ref="D26:E26"/>
    <mergeCell ref="J26:K26"/>
    <mergeCell ref="D23:E23"/>
    <mergeCell ref="D17:E17"/>
    <mergeCell ref="J17:K17"/>
    <mergeCell ref="C18:H18"/>
    <mergeCell ref="J18:K18"/>
    <mergeCell ref="D13:E13"/>
    <mergeCell ref="J13:K13"/>
    <mergeCell ref="D14:E14"/>
    <mergeCell ref="J14:K14"/>
    <mergeCell ref="D15:E15"/>
    <mergeCell ref="J15:K15"/>
    <mergeCell ref="B1:K1"/>
    <mergeCell ref="B2:C2"/>
    <mergeCell ref="D2:F2"/>
    <mergeCell ref="F3:H3"/>
    <mergeCell ref="J4:K4"/>
    <mergeCell ref="B5:B18"/>
    <mergeCell ref="D5:E5"/>
    <mergeCell ref="J5:K5"/>
    <mergeCell ref="D6:E6"/>
    <mergeCell ref="J6:K6"/>
    <mergeCell ref="D10:E10"/>
    <mergeCell ref="J10:K10"/>
    <mergeCell ref="D11:E11"/>
    <mergeCell ref="J11:K11"/>
    <mergeCell ref="D12:E12"/>
    <mergeCell ref="J12:K12"/>
    <mergeCell ref="D7:E7"/>
    <mergeCell ref="J7:K7"/>
    <mergeCell ref="D8:E8"/>
    <mergeCell ref="J8:K8"/>
    <mergeCell ref="D9:E9"/>
    <mergeCell ref="J9:K9"/>
    <mergeCell ref="D16:E16"/>
    <mergeCell ref="J16:K16"/>
  </mergeCells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3"/>
  <sheetViews>
    <sheetView workbookViewId="0">
      <selection activeCell="R20" sqref="R20"/>
    </sheetView>
  </sheetViews>
  <sheetFormatPr baseColWidth="10" defaultColWidth="8.83203125" defaultRowHeight="28" customHeight="1" x14ac:dyDescent="0.2"/>
  <cols>
    <col min="1" max="1" width="1.33203125" style="3" customWidth="1"/>
    <col min="2" max="2" width="3" style="3" customWidth="1"/>
    <col min="3" max="6" width="8.6640625" style="3" customWidth="1"/>
    <col min="7" max="7" width="2.1640625" style="3" customWidth="1"/>
    <col min="8" max="8" width="2" style="3" customWidth="1"/>
    <col min="9" max="11" width="11.5" style="3" customWidth="1"/>
    <col min="12" max="12" width="4.1640625" style="3" customWidth="1"/>
    <col min="13" max="15" width="11.5" style="3" customWidth="1"/>
    <col min="16" max="16" width="4.1640625" style="3" customWidth="1"/>
    <col min="17" max="19" width="11.5" style="3" customWidth="1"/>
    <col min="20" max="20" width="4.1640625" style="3" customWidth="1"/>
    <col min="21" max="23" width="11.5" style="3" customWidth="1"/>
    <col min="24" max="24" width="1.6640625" style="3" customWidth="1"/>
    <col min="25" max="25" width="48.6640625" style="4" customWidth="1"/>
    <col min="26" max="26" width="1.6640625" style="4" customWidth="1"/>
    <col min="27" max="16384" width="8.83203125" style="4"/>
  </cols>
  <sheetData>
    <row r="1" spans="1:25" ht="7.5" customHeight="1" x14ac:dyDescent="0.2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</row>
    <row r="2" spans="1:25" ht="52.5" customHeight="1" x14ac:dyDescent="0.2">
      <c r="A2" s="12"/>
      <c r="B2" s="363" t="s">
        <v>91</v>
      </c>
      <c r="C2" s="363"/>
      <c r="D2" s="363"/>
      <c r="E2" s="363"/>
      <c r="F2" s="363"/>
      <c r="G2" s="363"/>
      <c r="H2" s="363"/>
      <c r="I2" s="363"/>
      <c r="J2" s="363"/>
      <c r="K2" s="363"/>
      <c r="L2" s="363"/>
      <c r="M2" s="363"/>
      <c r="N2" s="363"/>
      <c r="O2" s="363"/>
      <c r="P2" s="363"/>
      <c r="Q2" s="363"/>
      <c r="R2" s="363"/>
      <c r="S2" s="363"/>
      <c r="T2" s="363"/>
      <c r="U2" s="363"/>
      <c r="V2" s="363"/>
      <c r="W2" s="363"/>
      <c r="X2" s="17"/>
      <c r="Y2" s="17"/>
    </row>
    <row r="3" spans="1:25" ht="9" customHeight="1" thickBot="1" x14ac:dyDescent="0.25">
      <c r="A3" s="12"/>
      <c r="B3" s="13"/>
      <c r="C3" s="5"/>
      <c r="D3" s="5"/>
      <c r="E3" s="5"/>
      <c r="F3" s="5"/>
      <c r="G3" s="5"/>
      <c r="H3" s="18"/>
      <c r="I3" s="18"/>
      <c r="J3" s="18"/>
      <c r="K3" s="18"/>
      <c r="L3" s="18"/>
      <c r="M3" s="18"/>
      <c r="N3" s="18"/>
      <c r="O3" s="18"/>
      <c r="P3" s="18"/>
      <c r="Q3" s="18"/>
      <c r="R3" s="18"/>
      <c r="S3" s="18"/>
      <c r="T3" s="18"/>
      <c r="U3" s="18"/>
      <c r="V3" s="18"/>
      <c r="W3" s="18"/>
      <c r="X3" s="18"/>
    </row>
    <row r="4" spans="1:25" ht="25" customHeight="1" x14ac:dyDescent="0.2">
      <c r="A4" s="12"/>
      <c r="B4" s="356"/>
      <c r="C4" s="356"/>
      <c r="D4" s="364"/>
      <c r="E4" s="364"/>
      <c r="F4" s="364"/>
      <c r="G4" s="5"/>
      <c r="H4" s="18"/>
      <c r="I4" s="357" t="s">
        <v>40</v>
      </c>
      <c r="J4" s="358"/>
      <c r="K4" s="359"/>
      <c r="L4" s="20"/>
      <c r="M4" s="357" t="s">
        <v>41</v>
      </c>
      <c r="N4" s="358"/>
      <c r="O4" s="359"/>
      <c r="P4" s="20"/>
      <c r="Q4" s="357" t="s">
        <v>45</v>
      </c>
      <c r="R4" s="358"/>
      <c r="S4" s="359"/>
      <c r="T4" s="20"/>
      <c r="U4" s="357" t="s">
        <v>95</v>
      </c>
      <c r="V4" s="358"/>
      <c r="W4" s="359"/>
      <c r="X4" s="20"/>
    </row>
    <row r="5" spans="1:25" ht="25" customHeight="1" x14ac:dyDescent="0.2">
      <c r="A5" s="12"/>
      <c r="B5" s="361" t="s">
        <v>69</v>
      </c>
      <c r="C5" s="361"/>
      <c r="D5" s="365" t="s">
        <v>70</v>
      </c>
      <c r="E5" s="365"/>
      <c r="F5" s="365"/>
      <c r="G5" s="5"/>
      <c r="H5" s="19"/>
      <c r="I5" s="9" t="s">
        <v>37</v>
      </c>
      <c r="J5" s="10" t="s">
        <v>38</v>
      </c>
      <c r="K5" s="11" t="s">
        <v>39</v>
      </c>
      <c r="L5" s="20"/>
      <c r="M5" s="9" t="s">
        <v>42</v>
      </c>
      <c r="N5" s="10" t="s">
        <v>43</v>
      </c>
      <c r="O5" s="11" t="s">
        <v>44</v>
      </c>
      <c r="P5" s="20"/>
      <c r="Q5" s="9" t="s">
        <v>46</v>
      </c>
      <c r="R5" s="10" t="s">
        <v>47</v>
      </c>
      <c r="S5" s="11" t="s">
        <v>48</v>
      </c>
      <c r="T5" s="350"/>
      <c r="U5" s="9" t="s">
        <v>96</v>
      </c>
      <c r="V5" s="10" t="s">
        <v>98</v>
      </c>
      <c r="W5" s="11" t="s">
        <v>97</v>
      </c>
      <c r="X5" s="20"/>
    </row>
    <row r="6" spans="1:25" ht="25" customHeight="1" x14ac:dyDescent="0.2">
      <c r="A6" s="12"/>
      <c r="B6" s="356"/>
      <c r="C6" s="356"/>
      <c r="D6" s="364"/>
      <c r="E6" s="364"/>
      <c r="F6" s="364"/>
      <c r="G6" s="5"/>
      <c r="H6" s="19"/>
      <c r="I6" s="7" t="s">
        <v>35</v>
      </c>
      <c r="J6" s="1" t="s">
        <v>35</v>
      </c>
      <c r="K6" s="8" t="s">
        <v>36</v>
      </c>
      <c r="L6" s="20"/>
      <c r="M6" s="7" t="s">
        <v>35</v>
      </c>
      <c r="N6" s="1" t="s">
        <v>35</v>
      </c>
      <c r="O6" s="8" t="s">
        <v>36</v>
      </c>
      <c r="P6" s="20"/>
      <c r="Q6" s="7" t="s">
        <v>35</v>
      </c>
      <c r="R6" s="1" t="s">
        <v>35</v>
      </c>
      <c r="S6" s="8" t="s">
        <v>36</v>
      </c>
      <c r="T6" s="351"/>
      <c r="U6" s="7" t="s">
        <v>35</v>
      </c>
      <c r="V6" s="1" t="s">
        <v>35</v>
      </c>
      <c r="W6" s="8" t="s">
        <v>36</v>
      </c>
      <c r="X6" s="20"/>
      <c r="Y6" s="12"/>
    </row>
    <row r="7" spans="1:25" ht="25" customHeight="1" thickBot="1" x14ac:dyDescent="0.25">
      <c r="A7" s="12"/>
      <c r="B7" s="361" t="s">
        <v>71</v>
      </c>
      <c r="C7" s="361"/>
      <c r="D7" s="365" t="s">
        <v>72</v>
      </c>
      <c r="E7" s="365"/>
      <c r="F7" s="365"/>
      <c r="G7" s="5"/>
      <c r="H7" s="18"/>
      <c r="I7" s="352" t="s">
        <v>99</v>
      </c>
      <c r="J7" s="353"/>
      <c r="K7" s="354"/>
      <c r="L7" s="18"/>
      <c r="M7" s="352" t="s">
        <v>99</v>
      </c>
      <c r="N7" s="353"/>
      <c r="O7" s="354"/>
      <c r="P7" s="18"/>
      <c r="Q7" s="352" t="s">
        <v>29</v>
      </c>
      <c r="R7" s="353"/>
      <c r="S7" s="354"/>
      <c r="T7" s="18"/>
      <c r="U7" s="352" t="s">
        <v>99</v>
      </c>
      <c r="V7" s="353"/>
      <c r="W7" s="354"/>
      <c r="X7" s="18"/>
      <c r="Y7" s="12"/>
    </row>
    <row r="8" spans="1:25" ht="25" customHeight="1" thickBot="1" x14ac:dyDescent="0.25">
      <c r="A8" s="12"/>
      <c r="B8" s="356"/>
      <c r="C8" s="356"/>
      <c r="D8" s="355"/>
      <c r="E8" s="355"/>
      <c r="F8" s="355"/>
      <c r="G8" s="5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2"/>
    </row>
    <row r="9" spans="1:25" ht="25" customHeight="1" x14ac:dyDescent="0.2">
      <c r="A9" s="12"/>
      <c r="B9" s="361" t="s">
        <v>73</v>
      </c>
      <c r="C9" s="361"/>
      <c r="D9" s="365" t="s">
        <v>74</v>
      </c>
      <c r="E9" s="365"/>
      <c r="F9" s="365"/>
      <c r="G9" s="5"/>
      <c r="H9" s="18"/>
      <c r="I9" s="357" t="s">
        <v>51</v>
      </c>
      <c r="J9" s="358"/>
      <c r="K9" s="359"/>
      <c r="L9" s="20"/>
      <c r="M9" s="357" t="s">
        <v>54</v>
      </c>
      <c r="N9" s="358"/>
      <c r="O9" s="359"/>
      <c r="P9" s="20"/>
      <c r="Q9" s="357" t="s">
        <v>55</v>
      </c>
      <c r="R9" s="358"/>
      <c r="S9" s="359"/>
      <c r="T9" s="20"/>
      <c r="U9" s="357" t="s">
        <v>57</v>
      </c>
      <c r="V9" s="358"/>
      <c r="W9" s="359"/>
      <c r="X9" s="18"/>
      <c r="Y9" s="12"/>
    </row>
    <row r="10" spans="1:25" ht="25" customHeight="1" x14ac:dyDescent="0.2">
      <c r="A10" s="12"/>
      <c r="B10" s="356"/>
      <c r="C10" s="356"/>
      <c r="D10" s="355"/>
      <c r="E10" s="355"/>
      <c r="F10" s="355"/>
      <c r="G10" s="5"/>
      <c r="H10" s="18"/>
      <c r="I10" s="9" t="s">
        <v>53</v>
      </c>
      <c r="J10" s="10" t="s">
        <v>52</v>
      </c>
      <c r="K10" s="11" t="s">
        <v>34</v>
      </c>
      <c r="L10" s="20"/>
      <c r="M10" s="9" t="s">
        <v>32</v>
      </c>
      <c r="N10" s="10" t="s">
        <v>33</v>
      </c>
      <c r="O10" s="11" t="s">
        <v>34</v>
      </c>
      <c r="P10" s="20"/>
      <c r="Q10" s="9" t="s">
        <v>56</v>
      </c>
      <c r="R10" s="10" t="s">
        <v>33</v>
      </c>
      <c r="S10" s="11" t="s">
        <v>34</v>
      </c>
      <c r="T10" s="350"/>
      <c r="U10" s="9" t="s">
        <v>58</v>
      </c>
      <c r="V10" s="10" t="s">
        <v>59</v>
      </c>
      <c r="W10" s="11" t="s">
        <v>34</v>
      </c>
      <c r="X10" s="18"/>
      <c r="Y10" s="12"/>
    </row>
    <row r="11" spans="1:25" ht="25" customHeight="1" x14ac:dyDescent="0.2">
      <c r="A11" s="12"/>
      <c r="B11" s="361" t="s">
        <v>92</v>
      </c>
      <c r="C11" s="361"/>
      <c r="D11" s="362" t="s">
        <v>93</v>
      </c>
      <c r="E11" s="362"/>
      <c r="F11" s="362"/>
      <c r="G11" s="5"/>
      <c r="H11" s="18"/>
      <c r="I11" s="7" t="s">
        <v>35</v>
      </c>
      <c r="J11" s="1" t="s">
        <v>35</v>
      </c>
      <c r="K11" s="8" t="s">
        <v>36</v>
      </c>
      <c r="L11" s="20"/>
      <c r="M11" s="7" t="s">
        <v>35</v>
      </c>
      <c r="N11" s="1" t="s">
        <v>35</v>
      </c>
      <c r="O11" s="8" t="s">
        <v>36</v>
      </c>
      <c r="P11" s="20"/>
      <c r="Q11" s="7" t="s">
        <v>35</v>
      </c>
      <c r="R11" s="1" t="s">
        <v>35</v>
      </c>
      <c r="S11" s="8" t="s">
        <v>36</v>
      </c>
      <c r="T11" s="351"/>
      <c r="U11" s="7" t="s">
        <v>35</v>
      </c>
      <c r="V11" s="1" t="s">
        <v>35</v>
      </c>
      <c r="W11" s="8" t="s">
        <v>36</v>
      </c>
      <c r="X11" s="18"/>
      <c r="Y11" s="12"/>
    </row>
    <row r="12" spans="1:25" ht="25" customHeight="1" thickBot="1" x14ac:dyDescent="0.25">
      <c r="A12" s="12"/>
      <c r="B12" s="349"/>
      <c r="C12" s="349"/>
      <c r="D12" s="349"/>
      <c r="E12" s="349"/>
      <c r="F12" s="349"/>
      <c r="G12" s="5"/>
      <c r="H12" s="18"/>
      <c r="I12" s="352" t="s">
        <v>30</v>
      </c>
      <c r="J12" s="353"/>
      <c r="K12" s="354"/>
      <c r="L12" s="18"/>
      <c r="M12" s="352" t="s">
        <v>31</v>
      </c>
      <c r="N12" s="353"/>
      <c r="O12" s="354"/>
      <c r="P12" s="18"/>
      <c r="Q12" s="352" t="s">
        <v>31</v>
      </c>
      <c r="R12" s="353"/>
      <c r="S12" s="354"/>
      <c r="T12" s="18"/>
      <c r="U12" s="352" t="s">
        <v>31</v>
      </c>
      <c r="V12" s="353"/>
      <c r="W12" s="354"/>
      <c r="X12" s="18"/>
      <c r="Y12" s="12"/>
    </row>
    <row r="13" spans="1:25" ht="25" customHeight="1" thickBot="1" x14ac:dyDescent="0.25">
      <c r="A13" s="12"/>
      <c r="B13" s="361" t="s">
        <v>75</v>
      </c>
      <c r="C13" s="361"/>
      <c r="D13" s="362">
        <v>43210</v>
      </c>
      <c r="E13" s="362"/>
      <c r="F13" s="362"/>
      <c r="G13" s="5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  <c r="W13" s="18"/>
      <c r="X13" s="18"/>
      <c r="Y13" s="12"/>
    </row>
    <row r="14" spans="1:25" ht="25" customHeight="1" x14ac:dyDescent="0.2">
      <c r="A14" s="12"/>
      <c r="B14" s="349"/>
      <c r="C14" s="349"/>
      <c r="D14" s="349"/>
      <c r="E14" s="349"/>
      <c r="F14" s="349"/>
      <c r="G14" s="5"/>
      <c r="H14" s="18"/>
      <c r="I14" s="357" t="s">
        <v>66</v>
      </c>
      <c r="J14" s="358"/>
      <c r="K14" s="359"/>
      <c r="L14" s="20"/>
      <c r="M14" s="357" t="s">
        <v>61</v>
      </c>
      <c r="N14" s="358"/>
      <c r="O14" s="359"/>
      <c r="P14" s="20"/>
      <c r="Q14" s="357" t="s">
        <v>63</v>
      </c>
      <c r="R14" s="358"/>
      <c r="S14" s="359"/>
      <c r="T14" s="20"/>
      <c r="U14" s="357" t="s">
        <v>94</v>
      </c>
      <c r="V14" s="358"/>
      <c r="W14" s="359"/>
      <c r="X14" s="18"/>
      <c r="Y14" s="12"/>
    </row>
    <row r="15" spans="1:25" ht="25" customHeight="1" x14ac:dyDescent="0.2">
      <c r="A15" s="12"/>
      <c r="B15" s="361" t="s">
        <v>76</v>
      </c>
      <c r="C15" s="361"/>
      <c r="D15" s="362">
        <v>43220</v>
      </c>
      <c r="E15" s="362"/>
      <c r="F15" s="362"/>
      <c r="G15" s="5"/>
      <c r="H15" s="18"/>
      <c r="I15" s="9" t="s">
        <v>68</v>
      </c>
      <c r="J15" s="10" t="s">
        <v>67</v>
      </c>
      <c r="K15" s="11" t="s">
        <v>34</v>
      </c>
      <c r="L15" s="20"/>
      <c r="M15" s="9" t="s">
        <v>60</v>
      </c>
      <c r="N15" s="10" t="s">
        <v>62</v>
      </c>
      <c r="O15" s="11" t="s">
        <v>34</v>
      </c>
      <c r="P15" s="20"/>
      <c r="Q15" s="9" t="s">
        <v>64</v>
      </c>
      <c r="R15" s="10" t="s">
        <v>65</v>
      </c>
      <c r="S15" s="11" t="s">
        <v>34</v>
      </c>
      <c r="T15" s="350"/>
      <c r="U15" s="9" t="s">
        <v>49</v>
      </c>
      <c r="V15" s="10" t="s">
        <v>50</v>
      </c>
      <c r="W15" s="11" t="s">
        <v>33</v>
      </c>
      <c r="X15" s="18"/>
      <c r="Y15" s="12"/>
    </row>
    <row r="16" spans="1:25" ht="25" customHeight="1" x14ac:dyDescent="0.2">
      <c r="A16" s="12"/>
      <c r="B16" s="349"/>
      <c r="C16" s="349"/>
      <c r="D16" s="349"/>
      <c r="E16" s="349"/>
      <c r="F16" s="349"/>
      <c r="G16" s="5"/>
      <c r="H16" s="18"/>
      <c r="I16" s="7" t="s">
        <v>35</v>
      </c>
      <c r="J16" s="1" t="s">
        <v>35</v>
      </c>
      <c r="K16" s="8" t="s">
        <v>36</v>
      </c>
      <c r="L16" s="20"/>
      <c r="M16" s="7" t="s">
        <v>35</v>
      </c>
      <c r="N16" s="1" t="s">
        <v>35</v>
      </c>
      <c r="O16" s="8" t="s">
        <v>36</v>
      </c>
      <c r="P16" s="20"/>
      <c r="Q16" s="7" t="s">
        <v>35</v>
      </c>
      <c r="R16" s="1" t="s">
        <v>35</v>
      </c>
      <c r="S16" s="8" t="s">
        <v>36</v>
      </c>
      <c r="T16" s="351"/>
      <c r="U16" s="7" t="s">
        <v>35</v>
      </c>
      <c r="V16" s="1" t="s">
        <v>35</v>
      </c>
      <c r="W16" s="8" t="s">
        <v>36</v>
      </c>
      <c r="X16" s="18"/>
      <c r="Y16" s="12"/>
    </row>
    <row r="17" spans="1:25" ht="25" customHeight="1" thickBot="1" x14ac:dyDescent="0.25">
      <c r="A17" s="12"/>
      <c r="B17" s="361" t="s">
        <v>77</v>
      </c>
      <c r="C17" s="361"/>
      <c r="D17" s="362">
        <v>43240</v>
      </c>
      <c r="E17" s="362"/>
      <c r="F17" s="362"/>
      <c r="G17" s="5"/>
      <c r="H17" s="18"/>
      <c r="I17" s="352" t="s">
        <v>31</v>
      </c>
      <c r="J17" s="353"/>
      <c r="K17" s="354"/>
      <c r="L17" s="18"/>
      <c r="M17" s="352" t="s">
        <v>31</v>
      </c>
      <c r="N17" s="353"/>
      <c r="O17" s="354"/>
      <c r="P17" s="18"/>
      <c r="Q17" s="352" t="s">
        <v>31</v>
      </c>
      <c r="R17" s="353"/>
      <c r="S17" s="354"/>
      <c r="T17" s="18"/>
      <c r="U17" s="352" t="s">
        <v>31</v>
      </c>
      <c r="V17" s="353"/>
      <c r="W17" s="354"/>
      <c r="X17" s="18"/>
      <c r="Y17" s="12"/>
    </row>
    <row r="18" spans="1:25" ht="25" customHeight="1" thickBot="1" x14ac:dyDescent="0.25">
      <c r="A18" s="12"/>
      <c r="B18" s="5"/>
      <c r="C18" s="5"/>
      <c r="D18" s="5"/>
      <c r="E18" s="5"/>
      <c r="F18" s="5"/>
      <c r="G18" s="5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18"/>
      <c r="T18" s="18"/>
      <c r="U18" s="18"/>
      <c r="V18" s="18"/>
      <c r="W18" s="18"/>
      <c r="X18" s="18"/>
      <c r="Y18" s="12"/>
    </row>
    <row r="19" spans="1:25" ht="25" customHeight="1" x14ac:dyDescent="0.2">
      <c r="A19" s="12"/>
      <c r="B19" s="5"/>
      <c r="C19" s="5"/>
      <c r="D19" s="5"/>
      <c r="E19" s="5"/>
      <c r="F19" s="5"/>
      <c r="G19" s="5"/>
      <c r="H19" s="18"/>
      <c r="I19" s="357" t="s">
        <v>86</v>
      </c>
      <c r="J19" s="358"/>
      <c r="K19" s="359"/>
      <c r="L19" s="18"/>
      <c r="M19" s="357" t="s">
        <v>87</v>
      </c>
      <c r="N19" s="358"/>
      <c r="O19" s="359"/>
      <c r="P19" s="18"/>
      <c r="Q19" s="18"/>
      <c r="R19" s="18"/>
      <c r="S19" s="357" t="s">
        <v>85</v>
      </c>
      <c r="T19" s="358"/>
      <c r="U19" s="358"/>
      <c r="V19" s="358"/>
      <c r="W19" s="359"/>
      <c r="X19" s="18"/>
      <c r="Y19" s="12"/>
    </row>
    <row r="20" spans="1:25" ht="25" customHeight="1" x14ac:dyDescent="0.2">
      <c r="A20" s="12"/>
      <c r="B20" s="5"/>
      <c r="C20" s="5"/>
      <c r="D20" s="5"/>
      <c r="E20" s="5"/>
      <c r="F20" s="5"/>
      <c r="G20" s="5"/>
      <c r="H20" s="18"/>
      <c r="I20" s="9"/>
      <c r="J20" s="10"/>
      <c r="K20" s="11"/>
      <c r="L20" s="18"/>
      <c r="M20" s="9" t="s">
        <v>89</v>
      </c>
      <c r="N20" s="10" t="s">
        <v>78</v>
      </c>
      <c r="O20" s="11" t="s">
        <v>88</v>
      </c>
      <c r="P20" s="18"/>
      <c r="Q20" s="18"/>
      <c r="R20" s="18"/>
      <c r="S20" s="9" t="s">
        <v>79</v>
      </c>
      <c r="T20" s="360" t="s">
        <v>80</v>
      </c>
      <c r="U20" s="360"/>
      <c r="V20" s="360"/>
      <c r="W20" s="15" t="s">
        <v>35</v>
      </c>
      <c r="X20" s="18"/>
      <c r="Y20" s="12"/>
    </row>
    <row r="21" spans="1:25" ht="25" customHeight="1" x14ac:dyDescent="0.2">
      <c r="A21" s="12"/>
      <c r="B21" s="5"/>
      <c r="C21" s="5"/>
      <c r="D21" s="5"/>
      <c r="E21" s="5"/>
      <c r="F21" s="5"/>
      <c r="G21" s="5"/>
      <c r="H21" s="18"/>
      <c r="I21" s="7"/>
      <c r="J21" s="7"/>
      <c r="K21" s="21"/>
      <c r="L21" s="18"/>
      <c r="M21" s="7" t="s">
        <v>35</v>
      </c>
      <c r="N21" s="1" t="s">
        <v>35</v>
      </c>
      <c r="O21" s="8" t="s">
        <v>35</v>
      </c>
      <c r="P21" s="18"/>
      <c r="Q21" s="18"/>
      <c r="R21" s="18"/>
      <c r="S21" s="9" t="s">
        <v>81</v>
      </c>
      <c r="T21" s="360" t="s">
        <v>83</v>
      </c>
      <c r="U21" s="360"/>
      <c r="V21" s="360"/>
      <c r="W21" s="15" t="s">
        <v>36</v>
      </c>
      <c r="X21" s="18"/>
      <c r="Y21" s="12"/>
    </row>
    <row r="22" spans="1:25" ht="25" customHeight="1" thickBot="1" x14ac:dyDescent="0.25">
      <c r="A22" s="12"/>
      <c r="B22" s="5"/>
      <c r="C22" s="5"/>
      <c r="D22" s="5"/>
      <c r="E22" s="5"/>
      <c r="F22" s="5"/>
      <c r="G22" s="5"/>
      <c r="H22" s="18"/>
      <c r="I22" s="352"/>
      <c r="J22" s="353"/>
      <c r="K22" s="354"/>
      <c r="L22" s="18"/>
      <c r="M22" s="352" t="s">
        <v>90</v>
      </c>
      <c r="N22" s="353"/>
      <c r="O22" s="354"/>
      <c r="P22" s="18"/>
      <c r="Q22" s="18"/>
      <c r="R22" s="18"/>
      <c r="S22" s="14" t="s">
        <v>82</v>
      </c>
      <c r="T22" s="348" t="s">
        <v>84</v>
      </c>
      <c r="U22" s="348"/>
      <c r="V22" s="348"/>
      <c r="W22" s="16" t="s">
        <v>36</v>
      </c>
      <c r="X22" s="18"/>
      <c r="Y22" s="12"/>
    </row>
    <row r="23" spans="1:25" ht="7.5" customHeight="1" x14ac:dyDescent="0.2">
      <c r="A23" s="12"/>
      <c r="B23" s="5"/>
      <c r="C23" s="5"/>
      <c r="D23" s="5"/>
      <c r="E23" s="5"/>
      <c r="F23" s="5"/>
      <c r="G23" s="5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2"/>
    </row>
    <row r="24" spans="1:25" ht="20.25" customHeight="1" x14ac:dyDescent="0.2">
      <c r="A24" s="12"/>
      <c r="B24" s="12"/>
      <c r="C24" s="12"/>
      <c r="D24" s="12"/>
      <c r="E24" s="12"/>
      <c r="F24" s="12"/>
      <c r="G24" s="12"/>
      <c r="H24" s="12"/>
      <c r="I24" s="12"/>
      <c r="J24" s="12"/>
      <c r="K24" s="12"/>
      <c r="L24" s="12"/>
      <c r="M24" s="12"/>
      <c r="N24" s="12"/>
      <c r="O24" s="12"/>
      <c r="P24" s="12"/>
      <c r="Q24" s="12"/>
      <c r="R24" s="12"/>
      <c r="S24" s="12"/>
      <c r="T24" s="12"/>
      <c r="U24" s="12"/>
      <c r="V24" s="12"/>
      <c r="W24" s="12"/>
      <c r="X24" s="12"/>
      <c r="Y24" s="12"/>
    </row>
    <row r="25" spans="1:25" ht="20.25" customHeight="1" x14ac:dyDescent="0.2">
      <c r="A25" s="12"/>
      <c r="B25" s="12"/>
      <c r="C25" s="12"/>
      <c r="D25" s="12"/>
      <c r="E25" s="12"/>
      <c r="F25" s="12"/>
      <c r="G25" s="12"/>
      <c r="H25" s="12"/>
      <c r="I25" s="12"/>
      <c r="J25" s="12"/>
      <c r="K25" s="12"/>
      <c r="L25" s="12"/>
      <c r="M25" s="12"/>
      <c r="N25" s="12"/>
      <c r="O25" s="12"/>
      <c r="P25" s="12"/>
      <c r="Q25" s="12"/>
      <c r="R25" s="12"/>
      <c r="S25" s="12"/>
      <c r="T25" s="12"/>
      <c r="U25" s="12"/>
      <c r="V25" s="12"/>
      <c r="W25" s="12"/>
      <c r="X25" s="12"/>
      <c r="Y25" s="12"/>
    </row>
    <row r="26" spans="1:25" ht="20.25" customHeight="1" x14ac:dyDescent="0.2">
      <c r="A26" s="12"/>
      <c r="B26" s="12"/>
      <c r="C26" s="12"/>
      <c r="D26" s="12"/>
      <c r="E26" s="12"/>
      <c r="F26" s="12"/>
      <c r="G26" s="12"/>
      <c r="H26" s="12"/>
      <c r="I26" s="12"/>
      <c r="J26" s="12"/>
      <c r="K26" s="12"/>
      <c r="L26" s="12"/>
      <c r="M26" s="12"/>
      <c r="N26" s="12"/>
      <c r="O26" s="12"/>
      <c r="P26" s="12"/>
      <c r="Q26" s="12"/>
      <c r="R26" s="12"/>
      <c r="S26" s="12"/>
      <c r="T26" s="12"/>
      <c r="U26" s="12"/>
      <c r="V26" s="12"/>
      <c r="W26" s="12"/>
      <c r="X26" s="12"/>
      <c r="Y26" s="12"/>
    </row>
    <row r="27" spans="1:25" ht="20.25" customHeight="1" x14ac:dyDescent="0.2">
      <c r="A27" s="12"/>
      <c r="B27" s="12"/>
      <c r="C27" s="12"/>
      <c r="D27" s="12"/>
      <c r="E27" s="12"/>
      <c r="F27" s="12"/>
      <c r="G27" s="12"/>
      <c r="H27" s="12"/>
      <c r="I27" s="12"/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  <c r="V27" s="12"/>
      <c r="W27" s="12"/>
      <c r="X27" s="12"/>
      <c r="Y27" s="12"/>
    </row>
    <row r="28" spans="1:25" ht="20.25" customHeight="1" x14ac:dyDescent="0.2">
      <c r="A28" s="12"/>
      <c r="B28" s="12"/>
      <c r="C28" s="12"/>
      <c r="D28" s="12"/>
      <c r="E28" s="12"/>
      <c r="F28" s="12"/>
      <c r="G28" s="12"/>
      <c r="H28" s="12"/>
      <c r="I28" s="12"/>
      <c r="J28" s="12"/>
      <c r="K28" s="12"/>
      <c r="L28" s="12"/>
      <c r="M28" s="12"/>
      <c r="N28" s="12"/>
      <c r="O28" s="12"/>
      <c r="P28" s="12"/>
      <c r="Q28" s="12"/>
      <c r="R28" s="12"/>
      <c r="S28" s="12"/>
      <c r="T28" s="12"/>
      <c r="U28" s="12"/>
      <c r="V28" s="12"/>
      <c r="W28" s="12"/>
      <c r="X28" s="12"/>
      <c r="Y28" s="12"/>
    </row>
    <row r="29" spans="1:25" ht="20.25" customHeight="1" x14ac:dyDescent="0.2">
      <c r="A29" s="12"/>
      <c r="B29" s="12"/>
      <c r="C29" s="12"/>
      <c r="D29" s="12"/>
      <c r="E29" s="12"/>
      <c r="F29" s="12"/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2"/>
      <c r="S29" s="12"/>
      <c r="T29" s="12"/>
      <c r="U29" s="12"/>
      <c r="V29" s="12"/>
      <c r="W29" s="12"/>
      <c r="X29" s="12"/>
      <c r="Y29" s="12"/>
    </row>
    <row r="30" spans="1:25" ht="11.25" customHeight="1" x14ac:dyDescent="0.2">
      <c r="A30" s="12"/>
      <c r="B30" s="12"/>
      <c r="C30" s="12"/>
      <c r="D30" s="12"/>
      <c r="E30" s="12"/>
      <c r="F30" s="12"/>
      <c r="G30" s="12"/>
      <c r="H30" s="12"/>
      <c r="I30" s="12"/>
      <c r="J30" s="12"/>
      <c r="K30" s="12"/>
      <c r="L30" s="12"/>
      <c r="M30" s="12"/>
      <c r="N30" s="12"/>
      <c r="O30" s="12"/>
      <c r="P30" s="12"/>
      <c r="Q30" s="12"/>
      <c r="R30" s="12"/>
      <c r="S30" s="12"/>
      <c r="T30" s="12"/>
      <c r="U30" s="12"/>
      <c r="V30" s="12"/>
      <c r="W30" s="12"/>
      <c r="X30" s="12"/>
      <c r="Y30" s="12"/>
    </row>
    <row r="31" spans="1:25" ht="28" customHeight="1" x14ac:dyDescent="0.2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</row>
    <row r="32" spans="1:25" ht="28" customHeight="1" x14ac:dyDescent="0.2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</row>
    <row r="33" spans="1:24" ht="28" customHeight="1" x14ac:dyDescent="0.2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</row>
    <row r="34" spans="1:24" ht="28" customHeight="1" x14ac:dyDescent="0.2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</row>
    <row r="35" spans="1:24" ht="28" customHeight="1" x14ac:dyDescent="0.2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</row>
    <row r="36" spans="1:24" ht="28" customHeight="1" x14ac:dyDescent="0.2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</row>
    <row r="37" spans="1:24" ht="28" customHeight="1" x14ac:dyDescent="0.2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</row>
    <row r="38" spans="1:24" ht="28" customHeight="1" x14ac:dyDescent="0.2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spans="1:24" ht="28" customHeight="1" x14ac:dyDescent="0.2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</row>
    <row r="40" spans="1:24" ht="28" customHeight="1" x14ac:dyDescent="0.2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</row>
    <row r="41" spans="1:24" ht="28" customHeight="1" x14ac:dyDescent="0.2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</row>
    <row r="42" spans="1:24" ht="28" customHeight="1" x14ac:dyDescent="0.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</row>
    <row r="43" spans="1:24" ht="28" customHeight="1" x14ac:dyDescent="0.2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</row>
    <row r="44" spans="1:24" ht="28" customHeight="1" x14ac:dyDescent="0.2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</row>
    <row r="45" spans="1:24" ht="28" customHeight="1" x14ac:dyDescent="0.2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</row>
    <row r="46" spans="1:24" ht="28" customHeight="1" x14ac:dyDescent="0.2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</row>
    <row r="47" spans="1:24" ht="28" customHeight="1" x14ac:dyDescent="0.2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</row>
    <row r="48" spans="1:24" ht="28" customHeight="1" x14ac:dyDescent="0.2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</row>
    <row r="49" spans="1:24" ht="28" customHeight="1" x14ac:dyDescent="0.2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</row>
    <row r="50" spans="1:24" ht="28" customHeight="1" x14ac:dyDescent="0.2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</row>
    <row r="51" spans="1:24" ht="28" customHeight="1" x14ac:dyDescent="0.2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</row>
    <row r="52" spans="1:24" ht="28" customHeight="1" x14ac:dyDescent="0.2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</row>
    <row r="53" spans="1:24" ht="28" customHeight="1" x14ac:dyDescent="0.2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</row>
    <row r="54" spans="1:24" ht="28" customHeight="1" x14ac:dyDescent="0.2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</row>
    <row r="55" spans="1:24" ht="28" customHeight="1" x14ac:dyDescent="0.2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</row>
    <row r="56" spans="1:24" ht="28" customHeight="1" x14ac:dyDescent="0.2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</row>
    <row r="57" spans="1:24" ht="28" customHeight="1" x14ac:dyDescent="0.2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</row>
    <row r="58" spans="1:24" ht="28" customHeight="1" x14ac:dyDescent="0.2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</row>
    <row r="59" spans="1:24" ht="28" customHeight="1" x14ac:dyDescent="0.2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</row>
    <row r="60" spans="1:24" ht="28" customHeight="1" x14ac:dyDescent="0.2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</row>
    <row r="61" spans="1:24" ht="28" customHeight="1" x14ac:dyDescent="0.2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</row>
    <row r="62" spans="1:24" ht="28" customHeight="1" x14ac:dyDescent="0.2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</row>
    <row r="63" spans="1:24" ht="28" customHeight="1" x14ac:dyDescent="0.2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</row>
  </sheetData>
  <mergeCells count="64">
    <mergeCell ref="M4:O4"/>
    <mergeCell ref="M7:O7"/>
    <mergeCell ref="I4:K4"/>
    <mergeCell ref="I7:K7"/>
    <mergeCell ref="B5:C5"/>
    <mergeCell ref="D5:F5"/>
    <mergeCell ref="B7:C7"/>
    <mergeCell ref="D7:F7"/>
    <mergeCell ref="T5:T6"/>
    <mergeCell ref="U4:W4"/>
    <mergeCell ref="U7:W7"/>
    <mergeCell ref="Q4:S4"/>
    <mergeCell ref="Q7:S7"/>
    <mergeCell ref="I9:K9"/>
    <mergeCell ref="M9:O9"/>
    <mergeCell ref="Q9:S9"/>
    <mergeCell ref="U9:W9"/>
    <mergeCell ref="T10:T11"/>
    <mergeCell ref="Q12:S12"/>
    <mergeCell ref="U12:W12"/>
    <mergeCell ref="I14:K14"/>
    <mergeCell ref="M14:O14"/>
    <mergeCell ref="Q14:S14"/>
    <mergeCell ref="U14:W14"/>
    <mergeCell ref="B2:W2"/>
    <mergeCell ref="I19:K19"/>
    <mergeCell ref="I22:K22"/>
    <mergeCell ref="M19:O19"/>
    <mergeCell ref="M22:O22"/>
    <mergeCell ref="B15:C15"/>
    <mergeCell ref="D15:F15"/>
    <mergeCell ref="B17:C17"/>
    <mergeCell ref="D17:F17"/>
    <mergeCell ref="B4:C4"/>
    <mergeCell ref="D4:F4"/>
    <mergeCell ref="B6:C6"/>
    <mergeCell ref="D6:F6"/>
    <mergeCell ref="B8:C8"/>
    <mergeCell ref="B9:C9"/>
    <mergeCell ref="D9:F9"/>
    <mergeCell ref="D8:F8"/>
    <mergeCell ref="B10:C10"/>
    <mergeCell ref="S19:W19"/>
    <mergeCell ref="T20:V20"/>
    <mergeCell ref="T21:V21"/>
    <mergeCell ref="B14:C14"/>
    <mergeCell ref="D14:F14"/>
    <mergeCell ref="B11:C11"/>
    <mergeCell ref="D11:F11"/>
    <mergeCell ref="B13:C13"/>
    <mergeCell ref="D13:F13"/>
    <mergeCell ref="D10:F10"/>
    <mergeCell ref="B12:C12"/>
    <mergeCell ref="D12:F12"/>
    <mergeCell ref="I12:K12"/>
    <mergeCell ref="M12:O12"/>
    <mergeCell ref="T22:V22"/>
    <mergeCell ref="B16:C16"/>
    <mergeCell ref="D16:F16"/>
    <mergeCell ref="T15:T16"/>
    <mergeCell ref="I17:K17"/>
    <mergeCell ref="M17:O17"/>
    <mergeCell ref="Q17:S17"/>
    <mergeCell ref="U17:W17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147"/>
  <sheetViews>
    <sheetView topLeftCell="B1" workbookViewId="0">
      <pane ySplit="3" topLeftCell="A82" activePane="bottomLeft" state="frozen"/>
      <selection pane="bottomLeft" activeCell="G92" sqref="G92"/>
    </sheetView>
  </sheetViews>
  <sheetFormatPr baseColWidth="10" defaultColWidth="8.83203125" defaultRowHeight="28" customHeight="1" x14ac:dyDescent="0.2"/>
  <cols>
    <col min="1" max="1" width="1.33203125" style="27" customWidth="1"/>
    <col min="2" max="2" width="6.1640625" style="27" customWidth="1"/>
    <col min="3" max="3" width="11.33203125" style="27" customWidth="1"/>
    <col min="4" max="4" width="18.1640625" style="22" customWidth="1"/>
    <col min="5" max="5" width="12.1640625" style="27" customWidth="1"/>
    <col min="6" max="6" width="14.6640625" style="27" customWidth="1"/>
    <col min="7" max="7" width="20.5" style="22" customWidth="1"/>
    <col min="8" max="11" width="8.83203125" style="27"/>
    <col min="12" max="12" width="7" style="27" customWidth="1"/>
    <col min="13" max="13" width="5.33203125" style="27" customWidth="1"/>
    <col min="14" max="14" width="53.33203125" style="27" customWidth="1"/>
    <col min="15" max="16384" width="8.83203125" style="27"/>
  </cols>
  <sheetData>
    <row r="1" spans="2:11" ht="7.5" customHeight="1" x14ac:dyDescent="0.2"/>
    <row r="2" spans="2:11" ht="34.5" customHeight="1" x14ac:dyDescent="0.2">
      <c r="B2" s="366" t="s">
        <v>1043</v>
      </c>
      <c r="C2" s="366"/>
      <c r="D2" s="366"/>
      <c r="E2" s="366"/>
      <c r="F2" s="366"/>
      <c r="G2" s="366"/>
      <c r="H2" s="366"/>
      <c r="I2" s="366"/>
      <c r="J2" s="366"/>
      <c r="K2" s="366"/>
    </row>
    <row r="3" spans="2:11" ht="26.25" customHeight="1" x14ac:dyDescent="0.2">
      <c r="B3" s="23" t="s">
        <v>0</v>
      </c>
      <c r="C3" s="23" t="s">
        <v>1087</v>
      </c>
      <c r="D3" s="23" t="s">
        <v>1044</v>
      </c>
      <c r="E3" s="23" t="s">
        <v>1048</v>
      </c>
      <c r="F3" s="23" t="s">
        <v>459</v>
      </c>
      <c r="G3" s="23" t="s">
        <v>1049</v>
      </c>
      <c r="H3" s="23" t="s">
        <v>183</v>
      </c>
      <c r="I3" s="23" t="s">
        <v>182</v>
      </c>
      <c r="J3" s="23" t="s">
        <v>184</v>
      </c>
      <c r="K3" s="23" t="s">
        <v>185</v>
      </c>
    </row>
    <row r="4" spans="2:11" ht="25" customHeight="1" x14ac:dyDescent="0.2">
      <c r="B4" s="27">
        <v>1</v>
      </c>
      <c r="D4" s="22" t="s">
        <v>123</v>
      </c>
      <c r="E4" s="27" t="s">
        <v>1045</v>
      </c>
      <c r="G4" s="22" t="s">
        <v>22</v>
      </c>
      <c r="H4" s="27" t="s">
        <v>400</v>
      </c>
    </row>
    <row r="5" spans="2:11" ht="25" customHeight="1" x14ac:dyDescent="0.2">
      <c r="B5" s="27">
        <v>2</v>
      </c>
      <c r="D5" s="22" t="s">
        <v>195</v>
      </c>
      <c r="E5" s="27" t="s">
        <v>1046</v>
      </c>
      <c r="G5" s="22" t="s">
        <v>1064</v>
      </c>
      <c r="H5" s="27" t="s">
        <v>403</v>
      </c>
    </row>
    <row r="6" spans="2:11" ht="25" customHeight="1" x14ac:dyDescent="0.2">
      <c r="B6" s="27">
        <v>3</v>
      </c>
      <c r="D6" s="22" t="s">
        <v>196</v>
      </c>
      <c r="G6" s="22" t="s">
        <v>1075</v>
      </c>
      <c r="H6" s="27" t="s">
        <v>405</v>
      </c>
    </row>
    <row r="7" spans="2:11" ht="25" customHeight="1" x14ac:dyDescent="0.2">
      <c r="B7" s="27">
        <v>4</v>
      </c>
      <c r="D7" s="22" t="s">
        <v>197</v>
      </c>
      <c r="G7" s="22" t="s">
        <v>461</v>
      </c>
      <c r="H7" s="27" t="s">
        <v>406</v>
      </c>
    </row>
    <row r="8" spans="2:11" ht="25" customHeight="1" x14ac:dyDescent="0.2">
      <c r="B8" s="27">
        <v>5</v>
      </c>
      <c r="D8" s="22" t="s">
        <v>236</v>
      </c>
      <c r="G8" s="22" t="s">
        <v>1063</v>
      </c>
      <c r="H8" s="2" t="s">
        <v>714</v>
      </c>
    </row>
    <row r="9" spans="2:11" ht="25" customHeight="1" x14ac:dyDescent="0.2">
      <c r="B9" s="27">
        <v>6</v>
      </c>
      <c r="D9" s="22" t="s">
        <v>237</v>
      </c>
      <c r="G9" s="22" t="s">
        <v>1066</v>
      </c>
      <c r="H9" s="27" t="s">
        <v>407</v>
      </c>
    </row>
    <row r="10" spans="2:11" ht="25" customHeight="1" x14ac:dyDescent="0.2">
      <c r="B10" s="27">
        <v>7</v>
      </c>
      <c r="D10" s="22" t="s">
        <v>4</v>
      </c>
      <c r="G10" s="22" t="s">
        <v>1067</v>
      </c>
      <c r="H10" s="27" t="s">
        <v>970</v>
      </c>
    </row>
    <row r="11" spans="2:11" ht="25" customHeight="1" x14ac:dyDescent="0.2">
      <c r="B11" s="27">
        <v>8</v>
      </c>
      <c r="D11" s="22" t="s">
        <v>198</v>
      </c>
      <c r="G11" s="22" t="s">
        <v>1068</v>
      </c>
    </row>
    <row r="12" spans="2:11" ht="25" customHeight="1" x14ac:dyDescent="0.2">
      <c r="B12" s="27">
        <v>9</v>
      </c>
      <c r="D12" s="22" t="s">
        <v>199</v>
      </c>
      <c r="G12" s="22" t="s">
        <v>1071</v>
      </c>
    </row>
    <row r="13" spans="2:11" ht="25" customHeight="1" x14ac:dyDescent="0.2">
      <c r="B13" s="27">
        <v>10</v>
      </c>
      <c r="D13" s="22" t="s">
        <v>217</v>
      </c>
      <c r="G13" s="22" t="s">
        <v>1069</v>
      </c>
    </row>
    <row r="14" spans="2:11" ht="25" customHeight="1" x14ac:dyDescent="0.2">
      <c r="B14" s="27">
        <v>11</v>
      </c>
      <c r="D14" s="22" t="s">
        <v>26</v>
      </c>
      <c r="G14" s="22" t="s">
        <v>1070</v>
      </c>
    </row>
    <row r="15" spans="2:11" ht="25" customHeight="1" x14ac:dyDescent="0.2">
      <c r="B15" s="27">
        <v>12</v>
      </c>
      <c r="D15" s="22" t="s">
        <v>193</v>
      </c>
      <c r="G15" s="22" t="s">
        <v>282</v>
      </c>
    </row>
    <row r="16" spans="2:11" ht="25" customHeight="1" x14ac:dyDescent="0.2">
      <c r="B16" s="27">
        <v>13</v>
      </c>
      <c r="D16" s="22" t="s">
        <v>194</v>
      </c>
      <c r="G16" s="22" t="s">
        <v>1082</v>
      </c>
    </row>
    <row r="17" spans="2:7" ht="25" customHeight="1" x14ac:dyDescent="0.2">
      <c r="B17" s="27">
        <v>14</v>
      </c>
      <c r="D17" s="22" t="s">
        <v>218</v>
      </c>
      <c r="G17" s="22" t="s">
        <v>1083</v>
      </c>
    </row>
    <row r="18" spans="2:7" ht="25" customHeight="1" x14ac:dyDescent="0.2">
      <c r="B18" s="27">
        <v>15</v>
      </c>
      <c r="D18" s="22" t="s">
        <v>27</v>
      </c>
      <c r="G18" s="22" t="s">
        <v>1261</v>
      </c>
    </row>
    <row r="19" spans="2:7" ht="25" customHeight="1" x14ac:dyDescent="0.2">
      <c r="B19" s="27">
        <v>16</v>
      </c>
      <c r="D19" s="22" t="s">
        <v>231</v>
      </c>
      <c r="G19" s="22" t="s">
        <v>1260</v>
      </c>
    </row>
    <row r="20" spans="2:7" ht="25" customHeight="1" x14ac:dyDescent="0.2">
      <c r="B20" s="27">
        <v>17</v>
      </c>
      <c r="D20" s="22" t="s">
        <v>232</v>
      </c>
      <c r="G20" s="22" t="s">
        <v>1262</v>
      </c>
    </row>
    <row r="21" spans="2:7" ht="25" customHeight="1" x14ac:dyDescent="0.2">
      <c r="B21" s="27">
        <v>18</v>
      </c>
      <c r="D21" s="22" t="s">
        <v>233</v>
      </c>
      <c r="G21" s="22" t="s">
        <v>1263</v>
      </c>
    </row>
    <row r="22" spans="2:7" ht="25" customHeight="1" x14ac:dyDescent="0.2">
      <c r="B22" s="27">
        <v>19</v>
      </c>
      <c r="D22" s="22" t="s">
        <v>124</v>
      </c>
    </row>
    <row r="23" spans="2:7" ht="25" customHeight="1" x14ac:dyDescent="0.2">
      <c r="B23" s="27">
        <v>20</v>
      </c>
      <c r="D23" s="22" t="s">
        <v>125</v>
      </c>
    </row>
    <row r="24" spans="2:7" ht="25" customHeight="1" x14ac:dyDescent="0.2">
      <c r="B24" s="27">
        <v>21</v>
      </c>
      <c r="D24" s="22" t="s">
        <v>297</v>
      </c>
    </row>
    <row r="25" spans="2:7" ht="25" customHeight="1" x14ac:dyDescent="0.2">
      <c r="B25" s="27">
        <v>22</v>
      </c>
      <c r="D25" s="22" t="s">
        <v>126</v>
      </c>
    </row>
    <row r="26" spans="2:7" ht="25" customHeight="1" x14ac:dyDescent="0.2">
      <c r="B26" s="27">
        <v>23</v>
      </c>
      <c r="D26" s="22" t="s">
        <v>205</v>
      </c>
    </row>
    <row r="27" spans="2:7" ht="25" customHeight="1" x14ac:dyDescent="0.2">
      <c r="B27" s="27">
        <v>24</v>
      </c>
      <c r="D27" s="22" t="s">
        <v>200</v>
      </c>
    </row>
    <row r="28" spans="2:7" ht="25" customHeight="1" x14ac:dyDescent="0.2">
      <c r="B28" s="27">
        <v>25</v>
      </c>
      <c r="D28" s="22" t="s">
        <v>216</v>
      </c>
    </row>
    <row r="29" spans="2:7" ht="25" customHeight="1" x14ac:dyDescent="0.2">
      <c r="B29" s="27">
        <v>26</v>
      </c>
      <c r="D29" s="22" t="s">
        <v>127</v>
      </c>
    </row>
    <row r="30" spans="2:7" ht="25" customHeight="1" x14ac:dyDescent="0.2">
      <c r="B30" s="27">
        <v>27</v>
      </c>
      <c r="D30" s="22" t="s">
        <v>12</v>
      </c>
    </row>
    <row r="31" spans="2:7" ht="25" customHeight="1" x14ac:dyDescent="0.2">
      <c r="B31" s="27">
        <v>28</v>
      </c>
      <c r="D31" s="22" t="s">
        <v>283</v>
      </c>
    </row>
    <row r="32" spans="2:7" ht="25" customHeight="1" x14ac:dyDescent="0.2">
      <c r="B32" s="27">
        <v>29</v>
      </c>
      <c r="D32" s="22" t="s">
        <v>284</v>
      </c>
    </row>
    <row r="33" spans="2:4" ht="25" customHeight="1" x14ac:dyDescent="0.2">
      <c r="B33" s="27">
        <v>30</v>
      </c>
      <c r="D33" s="22" t="s">
        <v>285</v>
      </c>
    </row>
    <row r="34" spans="2:4" ht="25" customHeight="1" x14ac:dyDescent="0.2">
      <c r="B34" s="27">
        <v>31</v>
      </c>
      <c r="D34" s="22" t="s">
        <v>128</v>
      </c>
    </row>
    <row r="35" spans="2:4" ht="25" customHeight="1" x14ac:dyDescent="0.2">
      <c r="B35" s="27">
        <v>32</v>
      </c>
      <c r="D35" s="22" t="s">
        <v>210</v>
      </c>
    </row>
    <row r="36" spans="2:4" ht="25" customHeight="1" x14ac:dyDescent="0.2">
      <c r="B36" s="27">
        <v>33</v>
      </c>
      <c r="D36" s="22" t="s">
        <v>211</v>
      </c>
    </row>
    <row r="37" spans="2:4" ht="25" customHeight="1" x14ac:dyDescent="0.2">
      <c r="B37" s="27">
        <v>34</v>
      </c>
      <c r="D37" s="22" t="s">
        <v>212</v>
      </c>
    </row>
    <row r="38" spans="2:4" ht="25" customHeight="1" x14ac:dyDescent="0.2">
      <c r="B38" s="27">
        <v>35</v>
      </c>
      <c r="D38" s="22" t="s">
        <v>129</v>
      </c>
    </row>
    <row r="39" spans="2:4" ht="25" customHeight="1" x14ac:dyDescent="0.2">
      <c r="B39" s="27">
        <v>36</v>
      </c>
      <c r="D39" s="22" t="s">
        <v>213</v>
      </c>
    </row>
    <row r="40" spans="2:4" ht="25" customHeight="1" x14ac:dyDescent="0.2">
      <c r="B40" s="27">
        <v>37</v>
      </c>
      <c r="D40" s="22" t="s">
        <v>214</v>
      </c>
    </row>
    <row r="41" spans="2:4" ht="25" customHeight="1" x14ac:dyDescent="0.2">
      <c r="B41" s="27">
        <v>38</v>
      </c>
      <c r="D41" s="22" t="s">
        <v>215</v>
      </c>
    </row>
    <row r="42" spans="2:4" ht="25" customHeight="1" x14ac:dyDescent="0.2">
      <c r="B42" s="27">
        <v>39</v>
      </c>
      <c r="D42" s="22" t="s">
        <v>130</v>
      </c>
    </row>
    <row r="43" spans="2:4" ht="25" customHeight="1" x14ac:dyDescent="0.2">
      <c r="B43" s="27">
        <v>40</v>
      </c>
      <c r="D43" s="22" t="s">
        <v>219</v>
      </c>
    </row>
    <row r="44" spans="2:4" ht="25" customHeight="1" x14ac:dyDescent="0.2">
      <c r="B44" s="27">
        <v>41</v>
      </c>
      <c r="D44" s="22" t="s">
        <v>220</v>
      </c>
    </row>
    <row r="45" spans="2:4" ht="25" customHeight="1" x14ac:dyDescent="0.2">
      <c r="B45" s="27">
        <v>42</v>
      </c>
      <c r="D45" s="22" t="s">
        <v>221</v>
      </c>
    </row>
    <row r="46" spans="2:4" ht="25" customHeight="1" x14ac:dyDescent="0.2">
      <c r="B46" s="27">
        <v>43</v>
      </c>
      <c r="D46" s="22" t="s">
        <v>263</v>
      </c>
    </row>
    <row r="47" spans="2:4" ht="25" customHeight="1" x14ac:dyDescent="0.2">
      <c r="B47" s="27">
        <v>44</v>
      </c>
      <c r="D47" s="22" t="s">
        <v>264</v>
      </c>
    </row>
    <row r="48" spans="2:4" ht="25" customHeight="1" x14ac:dyDescent="0.2">
      <c r="B48" s="27">
        <v>45</v>
      </c>
      <c r="D48" s="22" t="s">
        <v>265</v>
      </c>
    </row>
    <row r="49" spans="2:4" ht="25" customHeight="1" x14ac:dyDescent="0.2">
      <c r="B49" s="27">
        <v>46</v>
      </c>
      <c r="D49" s="22" t="s">
        <v>266</v>
      </c>
    </row>
    <row r="50" spans="2:4" ht="25" customHeight="1" x14ac:dyDescent="0.2">
      <c r="B50" s="27">
        <v>47</v>
      </c>
      <c r="D50" s="22" t="s">
        <v>267</v>
      </c>
    </row>
    <row r="51" spans="2:4" ht="25" customHeight="1" x14ac:dyDescent="0.2">
      <c r="B51" s="27">
        <v>48</v>
      </c>
      <c r="D51" s="22" t="s">
        <v>268</v>
      </c>
    </row>
    <row r="52" spans="2:4" ht="25" customHeight="1" x14ac:dyDescent="0.2">
      <c r="B52" s="27">
        <v>49</v>
      </c>
      <c r="D52" s="22" t="s">
        <v>269</v>
      </c>
    </row>
    <row r="53" spans="2:4" ht="25" customHeight="1" x14ac:dyDescent="0.2">
      <c r="B53" s="27">
        <v>50</v>
      </c>
      <c r="D53" s="22" t="s">
        <v>270</v>
      </c>
    </row>
    <row r="54" spans="2:4" ht="25" customHeight="1" x14ac:dyDescent="0.2">
      <c r="B54" s="27">
        <v>51</v>
      </c>
      <c r="D54" s="22" t="s">
        <v>14</v>
      </c>
    </row>
    <row r="55" spans="2:4" ht="25" customHeight="1" x14ac:dyDescent="0.2">
      <c r="B55" s="27">
        <v>52</v>
      </c>
      <c r="D55" s="22" t="s">
        <v>271</v>
      </c>
    </row>
    <row r="56" spans="2:4" ht="25" customHeight="1" x14ac:dyDescent="0.2">
      <c r="B56" s="27">
        <v>53</v>
      </c>
      <c r="D56" s="22" t="s">
        <v>272</v>
      </c>
    </row>
    <row r="57" spans="2:4" ht="25" customHeight="1" x14ac:dyDescent="0.2">
      <c r="B57" s="27">
        <v>54</v>
      </c>
      <c r="D57" s="22" t="s">
        <v>273</v>
      </c>
    </row>
    <row r="58" spans="2:4" ht="25" customHeight="1" x14ac:dyDescent="0.2">
      <c r="B58" s="27">
        <v>55</v>
      </c>
      <c r="D58" s="22" t="s">
        <v>131</v>
      </c>
    </row>
    <row r="59" spans="2:4" ht="25" customHeight="1" x14ac:dyDescent="0.2">
      <c r="B59" s="27">
        <v>56</v>
      </c>
      <c r="D59" s="22" t="s">
        <v>222</v>
      </c>
    </row>
    <row r="60" spans="2:4" ht="25" customHeight="1" x14ac:dyDescent="0.2">
      <c r="B60" s="27">
        <v>57</v>
      </c>
      <c r="D60" s="22" t="s">
        <v>223</v>
      </c>
    </row>
    <row r="61" spans="2:4" ht="25" customHeight="1" x14ac:dyDescent="0.2">
      <c r="B61" s="27">
        <v>58</v>
      </c>
      <c r="D61" s="22" t="s">
        <v>224</v>
      </c>
    </row>
    <row r="62" spans="2:4" ht="25" customHeight="1" x14ac:dyDescent="0.2">
      <c r="B62" s="27">
        <v>59</v>
      </c>
      <c r="D62" s="22" t="s">
        <v>132</v>
      </c>
    </row>
    <row r="63" spans="2:4" ht="25" customHeight="1" x14ac:dyDescent="0.2">
      <c r="B63" s="27">
        <v>60</v>
      </c>
      <c r="D63" s="22" t="s">
        <v>225</v>
      </c>
    </row>
    <row r="64" spans="2:4" ht="25" customHeight="1" x14ac:dyDescent="0.2">
      <c r="B64" s="27">
        <v>61</v>
      </c>
      <c r="D64" s="22" t="s">
        <v>226</v>
      </c>
    </row>
    <row r="65" spans="2:4" ht="25" customHeight="1" x14ac:dyDescent="0.2">
      <c r="B65" s="27">
        <v>62</v>
      </c>
      <c r="D65" s="22" t="s">
        <v>227</v>
      </c>
    </row>
    <row r="66" spans="2:4" ht="25" customHeight="1" x14ac:dyDescent="0.2">
      <c r="B66" s="27">
        <v>63</v>
      </c>
      <c r="D66" s="22" t="s">
        <v>28</v>
      </c>
    </row>
    <row r="67" spans="2:4" ht="25" customHeight="1" x14ac:dyDescent="0.2">
      <c r="B67" s="27">
        <v>64</v>
      </c>
      <c r="D67" s="22" t="s">
        <v>202</v>
      </c>
    </row>
    <row r="68" spans="2:4" ht="25" customHeight="1" x14ac:dyDescent="0.2">
      <c r="B68" s="27">
        <v>65</v>
      </c>
      <c r="D68" s="22" t="s">
        <v>201</v>
      </c>
    </row>
    <row r="69" spans="2:4" ht="25" customHeight="1" x14ac:dyDescent="0.2">
      <c r="B69" s="27">
        <v>66</v>
      </c>
      <c r="D69" s="22" t="s">
        <v>203</v>
      </c>
    </row>
    <row r="70" spans="2:4" ht="25" customHeight="1" x14ac:dyDescent="0.2">
      <c r="B70" s="27">
        <v>67</v>
      </c>
      <c r="D70" s="22" t="s">
        <v>204</v>
      </c>
    </row>
    <row r="71" spans="2:4" ht="25" customHeight="1" x14ac:dyDescent="0.2">
      <c r="B71" s="27">
        <v>68</v>
      </c>
      <c r="D71" s="22" t="s">
        <v>274</v>
      </c>
    </row>
    <row r="72" spans="2:4" ht="25" customHeight="1" x14ac:dyDescent="0.2">
      <c r="B72" s="27">
        <v>69</v>
      </c>
      <c r="D72" s="22" t="s">
        <v>275</v>
      </c>
    </row>
    <row r="73" spans="2:4" ht="25" customHeight="1" x14ac:dyDescent="0.2">
      <c r="B73" s="27">
        <v>70</v>
      </c>
      <c r="D73" s="22" t="s">
        <v>276</v>
      </c>
    </row>
    <row r="74" spans="2:4" ht="25" customHeight="1" x14ac:dyDescent="0.2">
      <c r="B74" s="27">
        <v>71</v>
      </c>
      <c r="D74" s="22" t="s">
        <v>277</v>
      </c>
    </row>
    <row r="75" spans="2:4" ht="25" customHeight="1" x14ac:dyDescent="0.2">
      <c r="B75" s="27">
        <v>72</v>
      </c>
      <c r="D75" s="22" t="s">
        <v>190</v>
      </c>
    </row>
    <row r="76" spans="2:4" ht="25" customHeight="1" x14ac:dyDescent="0.2">
      <c r="B76" s="27">
        <v>73</v>
      </c>
      <c r="D76" s="22" t="s">
        <v>207</v>
      </c>
    </row>
    <row r="77" spans="2:4" ht="25" customHeight="1" x14ac:dyDescent="0.2">
      <c r="B77" s="27">
        <v>74</v>
      </c>
      <c r="D77" s="22" t="s">
        <v>208</v>
      </c>
    </row>
    <row r="78" spans="2:4" ht="25" customHeight="1" x14ac:dyDescent="0.2">
      <c r="B78" s="27">
        <v>75</v>
      </c>
      <c r="D78" s="22" t="s">
        <v>209</v>
      </c>
    </row>
    <row r="79" spans="2:4" ht="25" customHeight="1" x14ac:dyDescent="0.2">
      <c r="B79" s="27">
        <v>76</v>
      </c>
      <c r="D79" s="22" t="s">
        <v>259</v>
      </c>
    </row>
    <row r="80" spans="2:4" ht="25" customHeight="1" x14ac:dyDescent="0.2">
      <c r="B80" s="27">
        <v>77</v>
      </c>
      <c r="D80" s="22" t="s">
        <v>260</v>
      </c>
    </row>
    <row r="81" spans="2:4" ht="25" customHeight="1" x14ac:dyDescent="0.2">
      <c r="B81" s="27">
        <v>78</v>
      </c>
      <c r="D81" s="22" t="s">
        <v>261</v>
      </c>
    </row>
    <row r="82" spans="2:4" ht="25" customHeight="1" x14ac:dyDescent="0.2">
      <c r="B82" s="27">
        <v>79</v>
      </c>
      <c r="D82" s="22" t="s">
        <v>262</v>
      </c>
    </row>
    <row r="83" spans="2:4" ht="25" customHeight="1" x14ac:dyDescent="0.2">
      <c r="B83" s="27">
        <v>80</v>
      </c>
      <c r="D83" s="22" t="s">
        <v>235</v>
      </c>
    </row>
    <row r="84" spans="2:4" ht="25" customHeight="1" x14ac:dyDescent="0.2">
      <c r="B84" s="27">
        <v>81</v>
      </c>
      <c r="D84" s="22" t="s">
        <v>294</v>
      </c>
    </row>
    <row r="85" spans="2:4" ht="25" customHeight="1" x14ac:dyDescent="0.2">
      <c r="B85" s="27">
        <v>82</v>
      </c>
      <c r="D85" s="22" t="s">
        <v>295</v>
      </c>
    </row>
    <row r="86" spans="2:4" ht="25" customHeight="1" x14ac:dyDescent="0.2">
      <c r="B86" s="27">
        <v>83</v>
      </c>
      <c r="D86" s="22" t="s">
        <v>296</v>
      </c>
    </row>
    <row r="87" spans="2:4" ht="25" customHeight="1" x14ac:dyDescent="0.2">
      <c r="B87" s="27">
        <v>84</v>
      </c>
      <c r="D87" s="22" t="s">
        <v>290</v>
      </c>
    </row>
    <row r="88" spans="2:4" ht="25" customHeight="1" x14ac:dyDescent="0.2">
      <c r="B88" s="27">
        <v>85</v>
      </c>
      <c r="D88" s="22" t="s">
        <v>291</v>
      </c>
    </row>
    <row r="89" spans="2:4" ht="28" customHeight="1" x14ac:dyDescent="0.2">
      <c r="B89" s="27">
        <v>86</v>
      </c>
      <c r="D89" s="22" t="s">
        <v>292</v>
      </c>
    </row>
    <row r="90" spans="2:4" ht="28" customHeight="1" x14ac:dyDescent="0.2">
      <c r="B90" s="27">
        <v>87</v>
      </c>
      <c r="D90" s="22" t="s">
        <v>293</v>
      </c>
    </row>
    <row r="91" spans="2:4" ht="28" customHeight="1" x14ac:dyDescent="0.2">
      <c r="B91" s="27">
        <v>88</v>
      </c>
      <c r="D91" s="22" t="s">
        <v>191</v>
      </c>
    </row>
    <row r="92" spans="2:4" ht="28" customHeight="1" x14ac:dyDescent="0.2">
      <c r="B92" s="27">
        <v>89</v>
      </c>
      <c r="D92" s="22" t="s">
        <v>1065</v>
      </c>
    </row>
    <row r="93" spans="2:4" ht="28" customHeight="1" x14ac:dyDescent="0.2">
      <c r="B93" s="27">
        <v>90</v>
      </c>
      <c r="D93" s="22" t="s">
        <v>278</v>
      </c>
    </row>
    <row r="94" spans="2:4" ht="28" customHeight="1" x14ac:dyDescent="0.2">
      <c r="B94" s="27">
        <v>91</v>
      </c>
      <c r="D94" s="22" t="s">
        <v>279</v>
      </c>
    </row>
    <row r="95" spans="2:4" ht="28" customHeight="1" x14ac:dyDescent="0.2">
      <c r="B95" s="27">
        <v>92</v>
      </c>
      <c r="D95" s="22" t="s">
        <v>280</v>
      </c>
    </row>
    <row r="96" spans="2:4" ht="28" customHeight="1" x14ac:dyDescent="0.2">
      <c r="B96" s="27">
        <v>93</v>
      </c>
      <c r="D96" s="22" t="s">
        <v>281</v>
      </c>
    </row>
    <row r="97" spans="2:4" ht="28" customHeight="1" x14ac:dyDescent="0.2">
      <c r="B97" s="27">
        <v>94</v>
      </c>
      <c r="D97" s="22" t="s">
        <v>1074</v>
      </c>
    </row>
    <row r="98" spans="2:4" ht="28" customHeight="1" x14ac:dyDescent="0.2">
      <c r="B98" s="27">
        <v>95</v>
      </c>
      <c r="D98" s="22" t="s">
        <v>238</v>
      </c>
    </row>
    <row r="99" spans="2:4" ht="28" customHeight="1" x14ac:dyDescent="0.2">
      <c r="B99" s="27">
        <v>96</v>
      </c>
      <c r="D99" s="22" t="s">
        <v>239</v>
      </c>
    </row>
    <row r="100" spans="2:4" ht="28" customHeight="1" x14ac:dyDescent="0.2">
      <c r="B100" s="27">
        <v>97</v>
      </c>
      <c r="D100" s="22" t="s">
        <v>240</v>
      </c>
    </row>
    <row r="101" spans="2:4" ht="28" customHeight="1" x14ac:dyDescent="0.2">
      <c r="B101" s="27">
        <v>98</v>
      </c>
      <c r="D101" s="22" t="s">
        <v>241</v>
      </c>
    </row>
    <row r="102" spans="2:4" ht="28" customHeight="1" x14ac:dyDescent="0.2">
      <c r="B102" s="27">
        <v>99</v>
      </c>
      <c r="D102" s="22" t="s">
        <v>242</v>
      </c>
    </row>
    <row r="103" spans="2:4" ht="28" customHeight="1" x14ac:dyDescent="0.2">
      <c r="B103" s="27">
        <v>100</v>
      </c>
      <c r="D103" s="22" t="s">
        <v>243</v>
      </c>
    </row>
    <row r="104" spans="2:4" ht="28" customHeight="1" x14ac:dyDescent="0.2">
      <c r="B104" s="27">
        <v>101</v>
      </c>
      <c r="D104" s="22" t="s">
        <v>244</v>
      </c>
    </row>
    <row r="105" spans="2:4" ht="28" customHeight="1" x14ac:dyDescent="0.2">
      <c r="B105" s="27">
        <v>102</v>
      </c>
      <c r="D105" s="22" t="s">
        <v>245</v>
      </c>
    </row>
    <row r="106" spans="2:4" ht="28" customHeight="1" x14ac:dyDescent="0.2">
      <c r="B106" s="27">
        <v>103</v>
      </c>
      <c r="D106" s="22" t="s">
        <v>246</v>
      </c>
    </row>
    <row r="107" spans="2:4" ht="28" customHeight="1" x14ac:dyDescent="0.2">
      <c r="B107" s="27">
        <v>104</v>
      </c>
      <c r="D107" s="22" t="s">
        <v>247</v>
      </c>
    </row>
    <row r="108" spans="2:4" ht="28" customHeight="1" x14ac:dyDescent="0.2">
      <c r="B108" s="27">
        <v>105</v>
      </c>
      <c r="D108" s="22" t="s">
        <v>248</v>
      </c>
    </row>
    <row r="109" spans="2:4" ht="28" customHeight="1" x14ac:dyDescent="0.2">
      <c r="B109" s="27">
        <v>106</v>
      </c>
      <c r="D109" s="22" t="s">
        <v>249</v>
      </c>
    </row>
    <row r="110" spans="2:4" ht="28" customHeight="1" x14ac:dyDescent="0.2">
      <c r="B110" s="27">
        <v>107</v>
      </c>
      <c r="D110" s="22" t="s">
        <v>250</v>
      </c>
    </row>
    <row r="111" spans="2:4" ht="28" customHeight="1" x14ac:dyDescent="0.2">
      <c r="B111" s="27">
        <v>108</v>
      </c>
      <c r="D111" s="22" t="s">
        <v>251</v>
      </c>
    </row>
    <row r="112" spans="2:4" ht="28" customHeight="1" x14ac:dyDescent="0.2">
      <c r="B112" s="27">
        <v>109</v>
      </c>
      <c r="D112" s="22" t="s">
        <v>252</v>
      </c>
    </row>
    <row r="113" spans="2:4" ht="28" customHeight="1" x14ac:dyDescent="0.2">
      <c r="B113" s="27">
        <v>110</v>
      </c>
      <c r="D113" s="22" t="s">
        <v>253</v>
      </c>
    </row>
    <row r="114" spans="2:4" ht="28" customHeight="1" x14ac:dyDescent="0.2">
      <c r="B114" s="27">
        <v>111</v>
      </c>
      <c r="D114" s="22" t="s">
        <v>254</v>
      </c>
    </row>
    <row r="115" spans="2:4" ht="28" customHeight="1" x14ac:dyDescent="0.2">
      <c r="B115" s="27">
        <v>112</v>
      </c>
      <c r="D115" s="22" t="s">
        <v>256</v>
      </c>
    </row>
    <row r="116" spans="2:4" ht="28" customHeight="1" x14ac:dyDescent="0.2">
      <c r="B116" s="27">
        <v>113</v>
      </c>
      <c r="D116" s="22" t="s">
        <v>255</v>
      </c>
    </row>
    <row r="117" spans="2:4" ht="28" customHeight="1" x14ac:dyDescent="0.2">
      <c r="B117" s="27">
        <v>114</v>
      </c>
      <c r="D117" s="22" t="s">
        <v>257</v>
      </c>
    </row>
    <row r="118" spans="2:4" ht="28" customHeight="1" x14ac:dyDescent="0.2">
      <c r="B118" s="27">
        <v>115</v>
      </c>
      <c r="D118" s="22" t="s">
        <v>258</v>
      </c>
    </row>
    <row r="119" spans="2:4" ht="28" customHeight="1" x14ac:dyDescent="0.2">
      <c r="B119" s="27">
        <v>116</v>
      </c>
      <c r="D119" s="22" t="s">
        <v>286</v>
      </c>
    </row>
    <row r="120" spans="2:4" ht="28" customHeight="1" x14ac:dyDescent="0.2">
      <c r="B120" s="27">
        <v>117</v>
      </c>
      <c r="D120" s="22" t="s">
        <v>287</v>
      </c>
    </row>
    <row r="121" spans="2:4" ht="28" customHeight="1" x14ac:dyDescent="0.2">
      <c r="B121" s="27">
        <v>118</v>
      </c>
      <c r="D121" s="22" t="s">
        <v>288</v>
      </c>
    </row>
    <row r="122" spans="2:4" ht="28" customHeight="1" x14ac:dyDescent="0.2">
      <c r="B122" s="27">
        <v>119</v>
      </c>
      <c r="D122" s="22" t="s">
        <v>289</v>
      </c>
    </row>
    <row r="123" spans="2:4" ht="28" customHeight="1" x14ac:dyDescent="0.2">
      <c r="B123" s="27">
        <v>120</v>
      </c>
      <c r="D123" s="22" t="s">
        <v>2</v>
      </c>
    </row>
    <row r="124" spans="2:4" ht="28" customHeight="1" x14ac:dyDescent="0.2">
      <c r="B124" s="27">
        <v>121</v>
      </c>
      <c r="D124" s="22" t="s">
        <v>1</v>
      </c>
    </row>
    <row r="125" spans="2:4" ht="28" customHeight="1" x14ac:dyDescent="0.2">
      <c r="B125" s="27">
        <v>122</v>
      </c>
      <c r="D125" s="22" t="s">
        <v>228</v>
      </c>
    </row>
    <row r="126" spans="2:4" ht="28" customHeight="1" x14ac:dyDescent="0.2">
      <c r="B126" s="27">
        <v>123</v>
      </c>
      <c r="D126" s="22" t="s">
        <v>229</v>
      </c>
    </row>
    <row r="127" spans="2:4" ht="28" customHeight="1" x14ac:dyDescent="0.2">
      <c r="B127" s="27">
        <v>124</v>
      </c>
      <c r="D127" s="22" t="s">
        <v>230</v>
      </c>
    </row>
    <row r="128" spans="2:4" ht="28" customHeight="1" x14ac:dyDescent="0.2">
      <c r="B128" s="27">
        <v>125</v>
      </c>
      <c r="D128" s="22" t="s">
        <v>234</v>
      </c>
    </row>
    <row r="129" spans="2:4" ht="28" customHeight="1" x14ac:dyDescent="0.2">
      <c r="B129" s="27">
        <v>126</v>
      </c>
      <c r="D129" s="22" t="s">
        <v>1081</v>
      </c>
    </row>
    <row r="130" spans="2:4" ht="28" customHeight="1" x14ac:dyDescent="0.2">
      <c r="B130" s="27">
        <v>127</v>
      </c>
      <c r="D130" s="22" t="s">
        <v>1041</v>
      </c>
    </row>
    <row r="131" spans="2:4" ht="28" customHeight="1" x14ac:dyDescent="0.2">
      <c r="B131" s="27">
        <v>128</v>
      </c>
      <c r="D131" s="22" t="s">
        <v>1085</v>
      </c>
    </row>
    <row r="132" spans="2:4" ht="28" customHeight="1" x14ac:dyDescent="0.2">
      <c r="B132" s="27">
        <v>129</v>
      </c>
      <c r="D132" s="22" t="s">
        <v>169</v>
      </c>
    </row>
    <row r="133" spans="2:4" ht="28" customHeight="1" x14ac:dyDescent="0.2">
      <c r="B133" s="27">
        <v>130</v>
      </c>
      <c r="D133" s="22" t="s">
        <v>1084</v>
      </c>
    </row>
    <row r="134" spans="2:4" ht="28" customHeight="1" x14ac:dyDescent="0.2">
      <c r="B134" s="27">
        <v>131</v>
      </c>
      <c r="D134" s="22" t="s">
        <v>206</v>
      </c>
    </row>
    <row r="135" spans="2:4" ht="28" customHeight="1" x14ac:dyDescent="0.2">
      <c r="B135" s="27">
        <v>132</v>
      </c>
      <c r="D135" s="22" t="s">
        <v>1047</v>
      </c>
    </row>
    <row r="136" spans="2:4" ht="28" customHeight="1" x14ac:dyDescent="0.2">
      <c r="B136" s="27">
        <v>133</v>
      </c>
      <c r="D136" s="22" t="s">
        <v>1072</v>
      </c>
    </row>
    <row r="137" spans="2:4" ht="28" customHeight="1" x14ac:dyDescent="0.2">
      <c r="B137" s="27">
        <v>134</v>
      </c>
      <c r="D137" s="22" t="s">
        <v>303</v>
      </c>
    </row>
    <row r="138" spans="2:4" ht="28" customHeight="1" x14ac:dyDescent="0.2">
      <c r="B138" s="27">
        <v>135</v>
      </c>
      <c r="D138" s="22" t="s">
        <v>309</v>
      </c>
    </row>
    <row r="139" spans="2:4" ht="28" customHeight="1" x14ac:dyDescent="0.2">
      <c r="B139" s="27">
        <v>136</v>
      </c>
      <c r="D139" s="22" t="s">
        <v>189</v>
      </c>
    </row>
    <row r="140" spans="2:4" ht="28" customHeight="1" x14ac:dyDescent="0.2">
      <c r="B140" s="27">
        <v>137</v>
      </c>
      <c r="D140" s="22" t="s">
        <v>300</v>
      </c>
    </row>
    <row r="141" spans="2:4" ht="28" customHeight="1" x14ac:dyDescent="0.2">
      <c r="B141" s="27">
        <v>138</v>
      </c>
      <c r="D141" s="22" t="s">
        <v>301</v>
      </c>
    </row>
    <row r="142" spans="2:4" ht="28" customHeight="1" x14ac:dyDescent="0.2">
      <c r="B142" s="27">
        <v>139</v>
      </c>
      <c r="D142" s="22" t="s">
        <v>133</v>
      </c>
    </row>
    <row r="143" spans="2:4" ht="28" customHeight="1" x14ac:dyDescent="0.2">
      <c r="B143" s="27">
        <v>140</v>
      </c>
      <c r="D143" s="22" t="s">
        <v>177</v>
      </c>
    </row>
    <row r="144" spans="2:4" ht="28" customHeight="1" x14ac:dyDescent="0.2">
      <c r="B144" s="27">
        <v>141</v>
      </c>
      <c r="D144" s="22" t="s">
        <v>302</v>
      </c>
    </row>
    <row r="145" spans="2:4" ht="28" customHeight="1" x14ac:dyDescent="0.2">
      <c r="B145" s="27">
        <v>142</v>
      </c>
      <c r="D145" s="22" t="s">
        <v>188</v>
      </c>
    </row>
    <row r="146" spans="2:4" ht="28" customHeight="1" x14ac:dyDescent="0.2">
      <c r="B146" s="27">
        <v>143</v>
      </c>
      <c r="D146" s="22" t="s">
        <v>304</v>
      </c>
    </row>
    <row r="147" spans="2:4" ht="28" customHeight="1" x14ac:dyDescent="0.2">
      <c r="B147" s="27">
        <v>144</v>
      </c>
      <c r="D147" s="22" t="s">
        <v>1073</v>
      </c>
    </row>
  </sheetData>
  <mergeCells count="1">
    <mergeCell ref="B2:K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材料出售类后台!$J$4:$J$11</xm:f>
          </x14:formula1>
          <xm:sqref>H10:H11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489"/>
  <sheetViews>
    <sheetView zoomScale="110" zoomScaleNormal="110" zoomScalePageLayoutView="110" workbookViewId="0">
      <pane ySplit="5" topLeftCell="A6" activePane="bottomLeft" state="frozen"/>
      <selection pane="bottomLeft" activeCell="K7" sqref="K7"/>
    </sheetView>
  </sheetViews>
  <sheetFormatPr baseColWidth="10" defaultColWidth="8.83203125" defaultRowHeight="28" customHeight="1" x14ac:dyDescent="0.2"/>
  <cols>
    <col min="1" max="1" width="4.5" style="207" customWidth="1"/>
    <col min="2" max="2" width="8.6640625" style="207" customWidth="1"/>
    <col min="3" max="3" width="9.6640625" style="207" customWidth="1"/>
    <col min="4" max="4" width="16" style="207" customWidth="1"/>
    <col min="5" max="5" width="10.83203125" style="207" customWidth="1"/>
    <col min="6" max="6" width="38.1640625" style="217" customWidth="1"/>
    <col min="7" max="7" width="11.1640625" style="209" customWidth="1"/>
    <col min="8" max="8" width="5.83203125" style="207" customWidth="1"/>
    <col min="9" max="9" width="7" style="207" customWidth="1"/>
    <col min="10" max="10" width="7.5" style="207" customWidth="1"/>
    <col min="11" max="11" width="7" style="207" customWidth="1"/>
    <col min="12" max="12" width="8.33203125" style="207" customWidth="1"/>
    <col min="13" max="13" width="10.5" style="207" customWidth="1"/>
    <col min="14" max="14" width="5" style="221" customWidth="1"/>
    <col min="15" max="15" width="5.33203125" style="221" customWidth="1"/>
    <col min="16" max="16" width="26" style="221" customWidth="1"/>
    <col min="17" max="17" width="9.33203125" style="221" customWidth="1"/>
    <col min="18" max="18" width="45.6640625" style="221" customWidth="1"/>
    <col min="19" max="16384" width="8.83203125" style="207"/>
  </cols>
  <sheetData>
    <row r="1" spans="1:18" ht="48.75" customHeight="1" x14ac:dyDescent="0.2">
      <c r="A1" s="369" t="s">
        <v>1655</v>
      </c>
      <c r="B1" s="369"/>
      <c r="C1" s="369"/>
      <c r="D1" s="369"/>
      <c r="E1" s="369"/>
      <c r="F1" s="369"/>
      <c r="G1" s="369"/>
      <c r="H1" s="369"/>
      <c r="I1" s="369"/>
      <c r="J1" s="369"/>
      <c r="K1" s="369"/>
      <c r="L1" s="369"/>
      <c r="M1" s="234"/>
    </row>
    <row r="2" spans="1:18" ht="27" customHeight="1" x14ac:dyDescent="0.15">
      <c r="A2" s="370" t="s">
        <v>1849</v>
      </c>
      <c r="B2" s="370"/>
      <c r="C2" s="371" t="s">
        <v>1872</v>
      </c>
      <c r="D2" s="371"/>
      <c r="E2" s="371"/>
      <c r="F2" s="227"/>
      <c r="G2" s="235" t="s">
        <v>1851</v>
      </c>
      <c r="H2" s="371" t="s">
        <v>1917</v>
      </c>
      <c r="I2" s="371"/>
      <c r="J2" s="370" t="s">
        <v>1850</v>
      </c>
      <c r="K2" s="370"/>
      <c r="L2" s="372">
        <v>43210</v>
      </c>
      <c r="M2" s="372"/>
      <c r="N2" s="232"/>
      <c r="O2" s="367" t="s">
        <v>1854</v>
      </c>
      <c r="P2" s="367"/>
      <c r="Q2" s="367"/>
      <c r="R2" s="367"/>
    </row>
    <row r="3" spans="1:18" ht="15.75" customHeight="1" thickBot="1" x14ac:dyDescent="0.25">
      <c r="A3" s="395" t="s">
        <v>1848</v>
      </c>
      <c r="B3" s="395"/>
      <c r="C3" s="395"/>
      <c r="D3" s="395"/>
      <c r="E3" s="395"/>
      <c r="F3" s="395"/>
      <c r="G3" s="395"/>
      <c r="H3" s="395"/>
      <c r="I3" s="395"/>
      <c r="J3" s="395"/>
      <c r="K3" s="395"/>
      <c r="L3" s="395"/>
      <c r="M3" s="236"/>
      <c r="N3" s="232"/>
      <c r="O3" s="368"/>
      <c r="P3" s="368"/>
      <c r="Q3" s="368"/>
      <c r="R3" s="368"/>
    </row>
    <row r="4" spans="1:18" ht="39.75" customHeight="1" x14ac:dyDescent="0.2">
      <c r="A4" s="242" t="s">
        <v>0</v>
      </c>
      <c r="B4" s="243" t="s">
        <v>1048</v>
      </c>
      <c r="C4" s="243" t="s">
        <v>1347</v>
      </c>
      <c r="D4" s="243" t="s">
        <v>460</v>
      </c>
      <c r="E4" s="243" t="s">
        <v>1414</v>
      </c>
      <c r="F4" s="243" t="s">
        <v>1346</v>
      </c>
      <c r="G4" s="243" t="s">
        <v>459</v>
      </c>
      <c r="H4" s="243" t="s">
        <v>183</v>
      </c>
      <c r="I4" s="243" t="s">
        <v>182</v>
      </c>
      <c r="J4" s="244" t="s">
        <v>1882</v>
      </c>
      <c r="K4" s="244" t="s">
        <v>1430</v>
      </c>
      <c r="L4" s="244" t="s">
        <v>1654</v>
      </c>
      <c r="M4" s="245" t="s">
        <v>1965</v>
      </c>
      <c r="O4" s="225" t="s">
        <v>0</v>
      </c>
      <c r="P4" s="225" t="s">
        <v>1856</v>
      </c>
      <c r="Q4" s="225" t="s">
        <v>1870</v>
      </c>
      <c r="R4" s="225" t="s">
        <v>1864</v>
      </c>
    </row>
    <row r="5" spans="1:18" ht="10.5" customHeight="1" x14ac:dyDescent="0.2">
      <c r="A5" s="246"/>
      <c r="B5" s="240"/>
      <c r="C5" s="240"/>
      <c r="D5" s="240"/>
      <c r="E5" s="240"/>
      <c r="F5" s="240"/>
      <c r="G5" s="240"/>
      <c r="H5" s="240"/>
      <c r="I5" s="240"/>
      <c r="J5" s="240"/>
      <c r="K5" s="241"/>
      <c r="L5" s="241"/>
      <c r="M5" s="247"/>
      <c r="O5" s="225"/>
      <c r="P5" s="225"/>
      <c r="Q5" s="225"/>
      <c r="R5" s="225"/>
    </row>
    <row r="6" spans="1:18" ht="40" customHeight="1" x14ac:dyDescent="0.2">
      <c r="A6" s="248">
        <v>1</v>
      </c>
      <c r="B6" s="237" t="s">
        <v>710</v>
      </c>
      <c r="C6" s="237" t="s">
        <v>1656</v>
      </c>
      <c r="D6" s="237" t="s">
        <v>1794</v>
      </c>
      <c r="E6" s="237" t="s">
        <v>1977</v>
      </c>
      <c r="F6" s="238" t="s">
        <v>1918</v>
      </c>
      <c r="G6" s="237" t="s">
        <v>1661</v>
      </c>
      <c r="H6" s="237"/>
      <c r="I6" s="237">
        <v>10</v>
      </c>
      <c r="J6" s="237">
        <v>0</v>
      </c>
      <c r="K6" s="239">
        <v>75</v>
      </c>
      <c r="L6" s="239">
        <f>I6*K6</f>
        <v>750</v>
      </c>
      <c r="M6" s="249" t="s">
        <v>1973</v>
      </c>
      <c r="O6" s="225">
        <v>1</v>
      </c>
      <c r="P6" s="224" t="s">
        <v>1855</v>
      </c>
      <c r="Q6" s="224" t="s">
        <v>1857</v>
      </c>
      <c r="R6" s="225" t="s">
        <v>1869</v>
      </c>
    </row>
    <row r="7" spans="1:18" ht="40" customHeight="1" x14ac:dyDescent="0.2">
      <c r="A7" s="248">
        <v>2</v>
      </c>
      <c r="B7" s="237" t="s">
        <v>710</v>
      </c>
      <c r="C7" s="237" t="s">
        <v>1663</v>
      </c>
      <c r="D7" s="237" t="s">
        <v>1501</v>
      </c>
      <c r="E7" s="237"/>
      <c r="F7" s="238"/>
      <c r="G7" s="237" t="s">
        <v>1661</v>
      </c>
      <c r="H7" s="237"/>
      <c r="I7" s="237">
        <v>39.200000000000003</v>
      </c>
      <c r="J7" s="237">
        <v>0</v>
      </c>
      <c r="K7" s="239">
        <v>75</v>
      </c>
      <c r="L7" s="239">
        <f>I7*K7</f>
        <v>2940</v>
      </c>
      <c r="M7" s="249"/>
      <c r="O7" s="225">
        <v>2</v>
      </c>
      <c r="P7" s="224" t="s">
        <v>1655</v>
      </c>
      <c r="Q7" s="224" t="s">
        <v>1858</v>
      </c>
      <c r="R7" s="225" t="s">
        <v>1862</v>
      </c>
    </row>
    <row r="8" spans="1:18" ht="40" customHeight="1" x14ac:dyDescent="0.2">
      <c r="A8" s="248">
        <v>3</v>
      </c>
      <c r="B8" s="237" t="s">
        <v>710</v>
      </c>
      <c r="C8" s="237" t="s">
        <v>1663</v>
      </c>
      <c r="D8" s="237" t="s">
        <v>1502</v>
      </c>
      <c r="E8" s="237"/>
      <c r="F8" s="238" t="s">
        <v>1978</v>
      </c>
      <c r="G8" s="237" t="s">
        <v>1661</v>
      </c>
      <c r="H8" s="237"/>
      <c r="I8" s="237">
        <v>7</v>
      </c>
      <c r="J8" s="237">
        <v>0</v>
      </c>
      <c r="K8" s="239">
        <v>180</v>
      </c>
      <c r="L8" s="239">
        <f t="shared" ref="L8:L62" si="0">I8*K8</f>
        <v>1260</v>
      </c>
      <c r="M8" s="249"/>
      <c r="O8" s="225">
        <v>3</v>
      </c>
      <c r="P8" s="224" t="s">
        <v>1874</v>
      </c>
      <c r="Q8" s="224" t="s">
        <v>1858</v>
      </c>
      <c r="R8" s="225" t="s">
        <v>1865</v>
      </c>
    </row>
    <row r="9" spans="1:18" ht="40" customHeight="1" x14ac:dyDescent="0.2">
      <c r="A9" s="248">
        <v>4</v>
      </c>
      <c r="B9" s="237" t="s">
        <v>710</v>
      </c>
      <c r="C9" s="237" t="s">
        <v>1663</v>
      </c>
      <c r="D9" s="237" t="s">
        <v>1503</v>
      </c>
      <c r="E9" s="237"/>
      <c r="F9" s="238" t="s">
        <v>1979</v>
      </c>
      <c r="G9" s="237" t="s">
        <v>1661</v>
      </c>
      <c r="H9" s="237"/>
      <c r="I9" s="237">
        <v>13</v>
      </c>
      <c r="J9" s="237">
        <v>0</v>
      </c>
      <c r="K9" s="239"/>
      <c r="L9" s="239">
        <f t="shared" si="0"/>
        <v>0</v>
      </c>
      <c r="M9" s="249"/>
      <c r="O9" s="225">
        <v>4</v>
      </c>
      <c r="P9" s="224" t="s">
        <v>1859</v>
      </c>
      <c r="Q9" s="224" t="s">
        <v>1858</v>
      </c>
      <c r="R9" s="225" t="s">
        <v>1866</v>
      </c>
    </row>
    <row r="10" spans="1:18" ht="40" customHeight="1" x14ac:dyDescent="0.2">
      <c r="A10" s="248">
        <v>5</v>
      </c>
      <c r="B10" s="237" t="s">
        <v>710</v>
      </c>
      <c r="C10" s="237" t="s">
        <v>1663</v>
      </c>
      <c r="D10" s="237" t="s">
        <v>1504</v>
      </c>
      <c r="E10" s="237"/>
      <c r="F10" s="238"/>
      <c r="G10" s="237" t="s">
        <v>1661</v>
      </c>
      <c r="H10" s="237"/>
      <c r="I10" s="237">
        <v>2.6</v>
      </c>
      <c r="J10" s="237">
        <v>0</v>
      </c>
      <c r="K10" s="239"/>
      <c r="L10" s="239">
        <f t="shared" si="0"/>
        <v>0</v>
      </c>
      <c r="M10" s="249"/>
      <c r="O10" s="225">
        <v>5</v>
      </c>
      <c r="P10" s="224" t="s">
        <v>1860</v>
      </c>
      <c r="Q10" s="224" t="s">
        <v>1858</v>
      </c>
      <c r="R10" s="225" t="s">
        <v>1867</v>
      </c>
    </row>
    <row r="11" spans="1:18" ht="40" customHeight="1" x14ac:dyDescent="0.2">
      <c r="A11" s="248">
        <v>6</v>
      </c>
      <c r="B11" s="237" t="s">
        <v>710</v>
      </c>
      <c r="C11" s="237" t="s">
        <v>1663</v>
      </c>
      <c r="D11" s="237" t="s">
        <v>1505</v>
      </c>
      <c r="E11" s="237"/>
      <c r="F11" s="238"/>
      <c r="G11" s="237" t="s">
        <v>1661</v>
      </c>
      <c r="H11" s="237"/>
      <c r="I11" s="237">
        <v>18.7</v>
      </c>
      <c r="J11" s="237">
        <v>0</v>
      </c>
      <c r="K11" s="239"/>
      <c r="L11" s="239">
        <f t="shared" si="0"/>
        <v>0</v>
      </c>
      <c r="M11" s="249"/>
      <c r="O11" s="225">
        <v>6</v>
      </c>
      <c r="P11" s="224" t="s">
        <v>1863</v>
      </c>
      <c r="Q11" s="224" t="s">
        <v>1858</v>
      </c>
      <c r="R11" s="225" t="s">
        <v>1868</v>
      </c>
    </row>
    <row r="12" spans="1:18" ht="40" customHeight="1" x14ac:dyDescent="0.2">
      <c r="A12" s="248">
        <v>7</v>
      </c>
      <c r="B12" s="237" t="s">
        <v>710</v>
      </c>
      <c r="C12" s="237" t="s">
        <v>1663</v>
      </c>
      <c r="D12" s="237" t="s">
        <v>1506</v>
      </c>
      <c r="E12" s="237"/>
      <c r="F12" s="238"/>
      <c r="G12" s="237" t="s">
        <v>1661</v>
      </c>
      <c r="H12" s="237"/>
      <c r="I12" s="237">
        <v>4</v>
      </c>
      <c r="J12" s="237">
        <v>0</v>
      </c>
      <c r="K12" s="239"/>
      <c r="L12" s="239">
        <f t="shared" si="0"/>
        <v>0</v>
      </c>
      <c r="M12" s="249"/>
      <c r="O12" s="225">
        <v>7</v>
      </c>
      <c r="P12" s="224" t="s">
        <v>1861</v>
      </c>
      <c r="Q12" s="224" t="s">
        <v>1871</v>
      </c>
      <c r="R12" s="225" t="s">
        <v>1862</v>
      </c>
    </row>
    <row r="13" spans="1:18" ht="40" customHeight="1" x14ac:dyDescent="0.2">
      <c r="A13" s="248">
        <v>8</v>
      </c>
      <c r="B13" s="237" t="s">
        <v>710</v>
      </c>
      <c r="C13" s="237" t="s">
        <v>1663</v>
      </c>
      <c r="D13" s="237" t="s">
        <v>1772</v>
      </c>
      <c r="E13" s="237"/>
      <c r="F13" s="238"/>
      <c r="G13" s="237" t="s">
        <v>1661</v>
      </c>
      <c r="H13" s="237"/>
      <c r="I13" s="237">
        <v>35</v>
      </c>
      <c r="J13" s="237">
        <v>0</v>
      </c>
      <c r="K13" s="239"/>
      <c r="L13" s="239">
        <f t="shared" si="0"/>
        <v>0</v>
      </c>
      <c r="M13" s="249"/>
    </row>
    <row r="14" spans="1:18" ht="40" customHeight="1" x14ac:dyDescent="0.2">
      <c r="A14" s="248">
        <v>9</v>
      </c>
      <c r="B14" s="237" t="s">
        <v>710</v>
      </c>
      <c r="C14" s="237" t="s">
        <v>1663</v>
      </c>
      <c r="D14" s="237" t="s">
        <v>1876</v>
      </c>
      <c r="E14" s="237"/>
      <c r="F14" s="238"/>
      <c r="G14" s="237" t="s">
        <v>1661</v>
      </c>
      <c r="H14" s="237"/>
      <c r="I14" s="237">
        <v>4</v>
      </c>
      <c r="J14" s="237">
        <v>0</v>
      </c>
      <c r="K14" s="239"/>
      <c r="L14" s="239">
        <f t="shared" si="0"/>
        <v>0</v>
      </c>
      <c r="M14" s="249"/>
    </row>
    <row r="15" spans="1:18" ht="40" customHeight="1" x14ac:dyDescent="0.2">
      <c r="A15" s="248">
        <v>10</v>
      </c>
      <c r="B15" s="237" t="s">
        <v>710</v>
      </c>
      <c r="C15" s="237" t="s">
        <v>1663</v>
      </c>
      <c r="D15" s="237" t="s">
        <v>1773</v>
      </c>
      <c r="E15" s="237"/>
      <c r="F15" s="238"/>
      <c r="G15" s="237" t="s">
        <v>1661</v>
      </c>
      <c r="H15" s="237"/>
      <c r="I15" s="237">
        <v>25</v>
      </c>
      <c r="J15" s="237">
        <v>0</v>
      </c>
      <c r="K15" s="239"/>
      <c r="L15" s="239">
        <f t="shared" si="0"/>
        <v>0</v>
      </c>
      <c r="M15" s="249"/>
    </row>
    <row r="16" spans="1:18" ht="40" customHeight="1" x14ac:dyDescent="0.2">
      <c r="A16" s="248">
        <v>11</v>
      </c>
      <c r="B16" s="237" t="s">
        <v>710</v>
      </c>
      <c r="C16" s="237" t="s">
        <v>1663</v>
      </c>
      <c r="D16" s="237" t="s">
        <v>1779</v>
      </c>
      <c r="E16" s="237"/>
      <c r="F16" s="238"/>
      <c r="G16" s="237" t="s">
        <v>1661</v>
      </c>
      <c r="H16" s="237"/>
      <c r="I16" s="237">
        <v>20</v>
      </c>
      <c r="J16" s="237">
        <v>0</v>
      </c>
      <c r="K16" s="239"/>
      <c r="L16" s="239">
        <f t="shared" si="0"/>
        <v>0</v>
      </c>
      <c r="M16" s="249"/>
    </row>
    <row r="17" spans="1:13" ht="40" customHeight="1" x14ac:dyDescent="0.2">
      <c r="A17" s="248">
        <v>12</v>
      </c>
      <c r="B17" s="237" t="s">
        <v>710</v>
      </c>
      <c r="C17" s="237" t="s">
        <v>1663</v>
      </c>
      <c r="D17" s="237" t="s">
        <v>1780</v>
      </c>
      <c r="E17" s="237"/>
      <c r="F17" s="238"/>
      <c r="G17" s="237" t="s">
        <v>1661</v>
      </c>
      <c r="H17" s="237"/>
      <c r="I17" s="237">
        <v>12</v>
      </c>
      <c r="J17" s="237">
        <v>0</v>
      </c>
      <c r="K17" s="239"/>
      <c r="L17" s="239">
        <f t="shared" si="0"/>
        <v>0</v>
      </c>
      <c r="M17" s="249"/>
    </row>
    <row r="18" spans="1:13" ht="40" customHeight="1" x14ac:dyDescent="0.2">
      <c r="A18" s="248">
        <v>13</v>
      </c>
      <c r="B18" s="237" t="s">
        <v>710</v>
      </c>
      <c r="C18" s="237" t="s">
        <v>1663</v>
      </c>
      <c r="D18" s="237" t="s">
        <v>1781</v>
      </c>
      <c r="E18" s="237"/>
      <c r="F18" s="238"/>
      <c r="G18" s="237" t="s">
        <v>1661</v>
      </c>
      <c r="H18" s="237"/>
      <c r="I18" s="237">
        <v>15</v>
      </c>
      <c r="J18" s="237">
        <v>0</v>
      </c>
      <c r="K18" s="239"/>
      <c r="L18" s="239">
        <f t="shared" si="0"/>
        <v>0</v>
      </c>
      <c r="M18" s="249"/>
    </row>
    <row r="19" spans="1:13" ht="40" customHeight="1" x14ac:dyDescent="0.2">
      <c r="A19" s="248">
        <v>14</v>
      </c>
      <c r="B19" s="237" t="s">
        <v>710</v>
      </c>
      <c r="C19" s="237" t="s">
        <v>1663</v>
      </c>
      <c r="D19" s="237" t="s">
        <v>1782</v>
      </c>
      <c r="E19" s="237"/>
      <c r="F19" s="238"/>
      <c r="G19" s="237" t="s">
        <v>1661</v>
      </c>
      <c r="H19" s="237"/>
      <c r="I19" s="237">
        <v>15</v>
      </c>
      <c r="J19" s="237">
        <v>0</v>
      </c>
      <c r="K19" s="239"/>
      <c r="L19" s="239">
        <f t="shared" si="0"/>
        <v>0</v>
      </c>
      <c r="M19" s="249"/>
    </row>
    <row r="20" spans="1:13" ht="40" customHeight="1" x14ac:dyDescent="0.2">
      <c r="A20" s="248">
        <v>15</v>
      </c>
      <c r="B20" s="237" t="s">
        <v>710</v>
      </c>
      <c r="C20" s="237" t="s">
        <v>1663</v>
      </c>
      <c r="D20" s="237" t="s">
        <v>1783</v>
      </c>
      <c r="E20" s="237"/>
      <c r="F20" s="238"/>
      <c r="G20" s="237" t="s">
        <v>1661</v>
      </c>
      <c r="H20" s="237"/>
      <c r="I20" s="237">
        <v>15</v>
      </c>
      <c r="J20" s="237">
        <v>0</v>
      </c>
      <c r="K20" s="239"/>
      <c r="L20" s="239">
        <f t="shared" si="0"/>
        <v>0</v>
      </c>
      <c r="M20" s="249"/>
    </row>
    <row r="21" spans="1:13" ht="40" customHeight="1" x14ac:dyDescent="0.2">
      <c r="A21" s="248">
        <v>16</v>
      </c>
      <c r="B21" s="237" t="s">
        <v>710</v>
      </c>
      <c r="C21" s="237" t="s">
        <v>1656</v>
      </c>
      <c r="D21" s="237" t="s">
        <v>1794</v>
      </c>
      <c r="E21" s="237"/>
      <c r="F21" s="238"/>
      <c r="G21" s="237" t="s">
        <v>1661</v>
      </c>
      <c r="H21" s="237"/>
      <c r="I21" s="237">
        <v>4.78</v>
      </c>
      <c r="J21" s="237">
        <v>0</v>
      </c>
      <c r="K21" s="239"/>
      <c r="L21" s="239">
        <f t="shared" si="0"/>
        <v>0</v>
      </c>
      <c r="M21" s="249"/>
    </row>
    <row r="22" spans="1:13" ht="40" customHeight="1" x14ac:dyDescent="0.2">
      <c r="A22" s="248">
        <v>17</v>
      </c>
      <c r="B22" s="237" t="s">
        <v>710</v>
      </c>
      <c r="C22" s="237" t="s">
        <v>1656</v>
      </c>
      <c r="D22" s="237" t="s">
        <v>1501</v>
      </c>
      <c r="E22" s="237"/>
      <c r="F22" s="238"/>
      <c r="G22" s="237" t="s">
        <v>1661</v>
      </c>
      <c r="H22" s="237"/>
      <c r="I22" s="237">
        <v>4.78</v>
      </c>
      <c r="J22" s="237">
        <v>0</v>
      </c>
      <c r="K22" s="239"/>
      <c r="L22" s="239">
        <f t="shared" si="0"/>
        <v>0</v>
      </c>
      <c r="M22" s="249"/>
    </row>
    <row r="23" spans="1:13" ht="40" customHeight="1" x14ac:dyDescent="0.2">
      <c r="A23" s="248">
        <v>18</v>
      </c>
      <c r="B23" s="237" t="s">
        <v>710</v>
      </c>
      <c r="C23" s="237" t="s">
        <v>1656</v>
      </c>
      <c r="D23" s="237" t="s">
        <v>1502</v>
      </c>
      <c r="E23" s="237"/>
      <c r="F23" s="238"/>
      <c r="G23" s="237" t="s">
        <v>1661</v>
      </c>
      <c r="H23" s="237"/>
      <c r="I23" s="237">
        <v>3.22</v>
      </c>
      <c r="J23" s="237">
        <v>0</v>
      </c>
      <c r="K23" s="239"/>
      <c r="L23" s="239">
        <f t="shared" si="0"/>
        <v>0</v>
      </c>
      <c r="M23" s="249"/>
    </row>
    <row r="24" spans="1:13" ht="40" customHeight="1" x14ac:dyDescent="0.2">
      <c r="A24" s="248">
        <v>19</v>
      </c>
      <c r="B24" s="237" t="s">
        <v>710</v>
      </c>
      <c r="C24" s="237" t="s">
        <v>1656</v>
      </c>
      <c r="D24" s="237" t="s">
        <v>1503</v>
      </c>
      <c r="E24" s="237"/>
      <c r="F24" s="238"/>
      <c r="G24" s="237" t="s">
        <v>1661</v>
      </c>
      <c r="H24" s="237"/>
      <c r="I24" s="237">
        <v>3.22</v>
      </c>
      <c r="J24" s="237">
        <v>0</v>
      </c>
      <c r="K24" s="239"/>
      <c r="L24" s="239">
        <f t="shared" si="0"/>
        <v>0</v>
      </c>
      <c r="M24" s="249"/>
    </row>
    <row r="25" spans="1:13" ht="40" customHeight="1" x14ac:dyDescent="0.2">
      <c r="A25" s="248">
        <v>20</v>
      </c>
      <c r="B25" s="237" t="s">
        <v>710</v>
      </c>
      <c r="C25" s="237" t="s">
        <v>1656</v>
      </c>
      <c r="D25" s="237" t="s">
        <v>1504</v>
      </c>
      <c r="E25" s="237"/>
      <c r="F25" s="238"/>
      <c r="G25" s="237" t="s">
        <v>1661</v>
      </c>
      <c r="H25" s="237"/>
      <c r="I25" s="237">
        <v>3.78</v>
      </c>
      <c r="J25" s="237">
        <v>0</v>
      </c>
      <c r="K25" s="239"/>
      <c r="L25" s="239">
        <f t="shared" si="0"/>
        <v>0</v>
      </c>
      <c r="M25" s="249"/>
    </row>
    <row r="26" spans="1:13" ht="40" customHeight="1" x14ac:dyDescent="0.2">
      <c r="A26" s="248">
        <v>21</v>
      </c>
      <c r="B26" s="237" t="s">
        <v>710</v>
      </c>
      <c r="C26" s="237" t="s">
        <v>1656</v>
      </c>
      <c r="D26" s="237" t="s">
        <v>1505</v>
      </c>
      <c r="E26" s="237"/>
      <c r="F26" s="238"/>
      <c r="G26" s="237" t="s">
        <v>1661</v>
      </c>
      <c r="H26" s="237"/>
      <c r="I26" s="237">
        <v>3.78</v>
      </c>
      <c r="J26" s="237">
        <v>0</v>
      </c>
      <c r="K26" s="239"/>
      <c r="L26" s="239">
        <f t="shared" si="0"/>
        <v>0</v>
      </c>
      <c r="M26" s="249"/>
    </row>
    <row r="27" spans="1:13" ht="40" customHeight="1" x14ac:dyDescent="0.2">
      <c r="A27" s="248">
        <v>22</v>
      </c>
      <c r="B27" s="237" t="s">
        <v>710</v>
      </c>
      <c r="C27" s="237" t="s">
        <v>1656</v>
      </c>
      <c r="D27" s="237" t="s">
        <v>1506</v>
      </c>
      <c r="E27" s="237"/>
      <c r="F27" s="238"/>
      <c r="G27" s="237" t="s">
        <v>1661</v>
      </c>
      <c r="H27" s="237"/>
      <c r="I27" s="237">
        <v>3.08</v>
      </c>
      <c r="J27" s="237">
        <v>0</v>
      </c>
      <c r="K27" s="239"/>
      <c r="L27" s="239">
        <f t="shared" si="0"/>
        <v>0</v>
      </c>
      <c r="M27" s="249"/>
    </row>
    <row r="28" spans="1:13" ht="40" customHeight="1" x14ac:dyDescent="0.2">
      <c r="A28" s="248">
        <v>23</v>
      </c>
      <c r="B28" s="237" t="s">
        <v>710</v>
      </c>
      <c r="C28" s="237" t="s">
        <v>1656</v>
      </c>
      <c r="D28" s="237" t="s">
        <v>1507</v>
      </c>
      <c r="E28" s="237"/>
      <c r="F28" s="238"/>
      <c r="G28" s="237" t="s">
        <v>1661</v>
      </c>
      <c r="H28" s="237"/>
      <c r="I28" s="237">
        <v>3.08</v>
      </c>
      <c r="J28" s="237">
        <v>0</v>
      </c>
      <c r="K28" s="239"/>
      <c r="L28" s="239">
        <f t="shared" si="0"/>
        <v>0</v>
      </c>
      <c r="M28" s="249"/>
    </row>
    <row r="29" spans="1:13" ht="40" customHeight="1" x14ac:dyDescent="0.2">
      <c r="A29" s="248">
        <v>24</v>
      </c>
      <c r="B29" s="237" t="s">
        <v>710</v>
      </c>
      <c r="C29" s="237" t="s">
        <v>1656</v>
      </c>
      <c r="D29" s="237" t="s">
        <v>1508</v>
      </c>
      <c r="E29" s="237"/>
      <c r="F29" s="238"/>
      <c r="G29" s="237" t="s">
        <v>1661</v>
      </c>
      <c r="H29" s="237"/>
      <c r="I29" s="237">
        <v>3.58</v>
      </c>
      <c r="J29" s="237">
        <v>0</v>
      </c>
      <c r="K29" s="239"/>
      <c r="L29" s="239">
        <f t="shared" si="0"/>
        <v>0</v>
      </c>
      <c r="M29" s="249"/>
    </row>
    <row r="30" spans="1:13" ht="40" customHeight="1" x14ac:dyDescent="0.2">
      <c r="A30" s="248">
        <v>25</v>
      </c>
      <c r="B30" s="237" t="s">
        <v>710</v>
      </c>
      <c r="C30" s="237" t="s">
        <v>1656</v>
      </c>
      <c r="D30" s="237" t="s">
        <v>1509</v>
      </c>
      <c r="E30" s="237"/>
      <c r="F30" s="238"/>
      <c r="G30" s="237" t="s">
        <v>1661</v>
      </c>
      <c r="H30" s="237"/>
      <c r="I30" s="237">
        <v>4.28</v>
      </c>
      <c r="J30" s="237">
        <v>0</v>
      </c>
      <c r="K30" s="239"/>
      <c r="L30" s="239">
        <f t="shared" si="0"/>
        <v>0</v>
      </c>
      <c r="M30" s="249"/>
    </row>
    <row r="31" spans="1:13" ht="40" customHeight="1" x14ac:dyDescent="0.2">
      <c r="A31" s="248">
        <v>26</v>
      </c>
      <c r="B31" s="237" t="s">
        <v>710</v>
      </c>
      <c r="C31" s="237" t="s">
        <v>1656</v>
      </c>
      <c r="D31" s="237" t="s">
        <v>1510</v>
      </c>
      <c r="E31" s="237"/>
      <c r="F31" s="238"/>
      <c r="G31" s="237" t="s">
        <v>1661</v>
      </c>
      <c r="H31" s="237"/>
      <c r="I31" s="237">
        <v>4.28</v>
      </c>
      <c r="J31" s="237">
        <v>0</v>
      </c>
      <c r="K31" s="239"/>
      <c r="L31" s="239">
        <f t="shared" si="0"/>
        <v>0</v>
      </c>
      <c r="M31" s="249"/>
    </row>
    <row r="32" spans="1:13" ht="40" customHeight="1" x14ac:dyDescent="0.2">
      <c r="A32" s="248">
        <v>27</v>
      </c>
      <c r="B32" s="237" t="s">
        <v>710</v>
      </c>
      <c r="C32" s="237" t="s">
        <v>1656</v>
      </c>
      <c r="D32" s="237" t="s">
        <v>1511</v>
      </c>
      <c r="E32" s="237"/>
      <c r="F32" s="238"/>
      <c r="G32" s="237" t="s">
        <v>1661</v>
      </c>
      <c r="H32" s="237"/>
      <c r="I32" s="237">
        <v>4.28</v>
      </c>
      <c r="J32" s="237">
        <v>0</v>
      </c>
      <c r="K32" s="239"/>
      <c r="L32" s="239">
        <f t="shared" si="0"/>
        <v>0</v>
      </c>
      <c r="M32" s="249"/>
    </row>
    <row r="33" spans="1:13" ht="40" customHeight="1" x14ac:dyDescent="0.2">
      <c r="A33" s="248">
        <v>28</v>
      </c>
      <c r="B33" s="237" t="s">
        <v>710</v>
      </c>
      <c r="C33" s="237" t="s">
        <v>1656</v>
      </c>
      <c r="D33" s="237" t="s">
        <v>1512</v>
      </c>
      <c r="E33" s="237"/>
      <c r="F33" s="238"/>
      <c r="G33" s="237" t="s">
        <v>1661</v>
      </c>
      <c r="H33" s="237"/>
      <c r="I33" s="237">
        <v>4.28</v>
      </c>
      <c r="J33" s="237">
        <v>0</v>
      </c>
      <c r="K33" s="239"/>
      <c r="L33" s="239">
        <f t="shared" si="0"/>
        <v>0</v>
      </c>
      <c r="M33" s="249"/>
    </row>
    <row r="34" spans="1:13" ht="40" customHeight="1" x14ac:dyDescent="0.2">
      <c r="A34" s="248">
        <v>29</v>
      </c>
      <c r="B34" s="237" t="s">
        <v>710</v>
      </c>
      <c r="C34" s="237" t="s">
        <v>1656</v>
      </c>
      <c r="D34" s="237" t="s">
        <v>1513</v>
      </c>
      <c r="E34" s="237"/>
      <c r="F34" s="238"/>
      <c r="G34" s="237" t="s">
        <v>1661</v>
      </c>
      <c r="H34" s="237"/>
      <c r="I34" s="237">
        <v>4.28</v>
      </c>
      <c r="J34" s="237">
        <v>0</v>
      </c>
      <c r="K34" s="239"/>
      <c r="L34" s="239">
        <f t="shared" si="0"/>
        <v>0</v>
      </c>
      <c r="M34" s="249"/>
    </row>
    <row r="35" spans="1:13" ht="40" customHeight="1" x14ac:dyDescent="0.2">
      <c r="A35" s="248">
        <v>30</v>
      </c>
      <c r="B35" s="237" t="s">
        <v>710</v>
      </c>
      <c r="C35" s="237" t="s">
        <v>1656</v>
      </c>
      <c r="D35" s="237" t="s">
        <v>1514</v>
      </c>
      <c r="E35" s="237"/>
      <c r="F35" s="238"/>
      <c r="G35" s="237" t="s">
        <v>1661</v>
      </c>
      <c r="H35" s="237"/>
      <c r="I35" s="237">
        <v>4.28</v>
      </c>
      <c r="J35" s="237">
        <v>0</v>
      </c>
      <c r="K35" s="239"/>
      <c r="L35" s="239">
        <f t="shared" si="0"/>
        <v>0</v>
      </c>
      <c r="M35" s="249"/>
    </row>
    <row r="36" spans="1:13" ht="40" customHeight="1" x14ac:dyDescent="0.2">
      <c r="A36" s="248">
        <v>31</v>
      </c>
      <c r="B36" s="237" t="s">
        <v>710</v>
      </c>
      <c r="C36" s="237" t="s">
        <v>1656</v>
      </c>
      <c r="D36" s="237" t="s">
        <v>1515</v>
      </c>
      <c r="E36" s="237"/>
      <c r="F36" s="238"/>
      <c r="G36" s="237" t="s">
        <v>1661</v>
      </c>
      <c r="H36" s="237"/>
      <c r="I36" s="237">
        <v>4.28</v>
      </c>
      <c r="J36" s="237">
        <v>0</v>
      </c>
      <c r="K36" s="239"/>
      <c r="L36" s="239">
        <f t="shared" si="0"/>
        <v>0</v>
      </c>
      <c r="M36" s="249"/>
    </row>
    <row r="37" spans="1:13" ht="40" customHeight="1" x14ac:dyDescent="0.2">
      <c r="A37" s="248">
        <v>32</v>
      </c>
      <c r="B37" s="237" t="s">
        <v>710</v>
      </c>
      <c r="C37" s="237" t="s">
        <v>1656</v>
      </c>
      <c r="D37" s="237" t="s">
        <v>1516</v>
      </c>
      <c r="E37" s="237"/>
      <c r="F37" s="238"/>
      <c r="G37" s="237" t="s">
        <v>1661</v>
      </c>
      <c r="H37" s="237"/>
      <c r="I37" s="237">
        <v>4.28</v>
      </c>
      <c r="J37" s="237">
        <v>0</v>
      </c>
      <c r="K37" s="239"/>
      <c r="L37" s="239">
        <f t="shared" si="0"/>
        <v>0</v>
      </c>
      <c r="M37" s="249"/>
    </row>
    <row r="38" spans="1:13" ht="40" customHeight="1" x14ac:dyDescent="0.2">
      <c r="A38" s="248">
        <v>33</v>
      </c>
      <c r="B38" s="237" t="s">
        <v>710</v>
      </c>
      <c r="C38" s="237" t="s">
        <v>1656</v>
      </c>
      <c r="D38" s="237" t="s">
        <v>1517</v>
      </c>
      <c r="E38" s="237"/>
      <c r="F38" s="238"/>
      <c r="G38" s="237" t="s">
        <v>1661</v>
      </c>
      <c r="H38" s="237"/>
      <c r="I38" s="237">
        <v>4.28</v>
      </c>
      <c r="J38" s="237">
        <v>0</v>
      </c>
      <c r="K38" s="239"/>
      <c r="L38" s="239">
        <f t="shared" si="0"/>
        <v>0</v>
      </c>
      <c r="M38" s="249"/>
    </row>
    <row r="39" spans="1:13" ht="40" customHeight="1" x14ac:dyDescent="0.2">
      <c r="A39" s="248">
        <v>34</v>
      </c>
      <c r="B39" s="237" t="s">
        <v>710</v>
      </c>
      <c r="C39" s="237" t="s">
        <v>1656</v>
      </c>
      <c r="D39" s="237" t="s">
        <v>1518</v>
      </c>
      <c r="E39" s="237"/>
      <c r="F39" s="238"/>
      <c r="G39" s="237" t="s">
        <v>1661</v>
      </c>
      <c r="H39" s="237"/>
      <c r="I39" s="237">
        <v>4.28</v>
      </c>
      <c r="J39" s="237">
        <v>0</v>
      </c>
      <c r="K39" s="239"/>
      <c r="L39" s="239">
        <f t="shared" si="0"/>
        <v>0</v>
      </c>
      <c r="M39" s="249"/>
    </row>
    <row r="40" spans="1:13" ht="40" customHeight="1" x14ac:dyDescent="0.2">
      <c r="A40" s="248">
        <v>35</v>
      </c>
      <c r="B40" s="237" t="s">
        <v>710</v>
      </c>
      <c r="C40" s="237" t="s">
        <v>1656</v>
      </c>
      <c r="D40" s="237" t="s">
        <v>1519</v>
      </c>
      <c r="E40" s="237"/>
      <c r="F40" s="238"/>
      <c r="G40" s="237" t="s">
        <v>1661</v>
      </c>
      <c r="H40" s="237"/>
      <c r="I40" s="237">
        <v>4.28</v>
      </c>
      <c r="J40" s="237">
        <v>0</v>
      </c>
      <c r="K40" s="239"/>
      <c r="L40" s="239">
        <f t="shared" si="0"/>
        <v>0</v>
      </c>
      <c r="M40" s="249"/>
    </row>
    <row r="41" spans="1:13" ht="40" customHeight="1" x14ac:dyDescent="0.2">
      <c r="A41" s="248">
        <v>36</v>
      </c>
      <c r="B41" s="237" t="s">
        <v>710</v>
      </c>
      <c r="C41" s="237" t="s">
        <v>1656</v>
      </c>
      <c r="D41" s="237" t="s">
        <v>1520</v>
      </c>
      <c r="E41" s="237"/>
      <c r="F41" s="238"/>
      <c r="G41" s="237" t="s">
        <v>1661</v>
      </c>
      <c r="H41" s="237"/>
      <c r="I41" s="237">
        <v>3.58</v>
      </c>
      <c r="J41" s="237">
        <v>0</v>
      </c>
      <c r="K41" s="239"/>
      <c r="L41" s="239">
        <f t="shared" si="0"/>
        <v>0</v>
      </c>
      <c r="M41" s="249"/>
    </row>
    <row r="42" spans="1:13" ht="40" customHeight="1" x14ac:dyDescent="0.2">
      <c r="A42" s="248">
        <v>37</v>
      </c>
      <c r="B42" s="237" t="s">
        <v>710</v>
      </c>
      <c r="C42" s="237" t="s">
        <v>1656</v>
      </c>
      <c r="D42" s="237" t="s">
        <v>1521</v>
      </c>
      <c r="E42" s="237"/>
      <c r="F42" s="238"/>
      <c r="G42" s="237" t="s">
        <v>1661</v>
      </c>
      <c r="H42" s="237"/>
      <c r="I42" s="237">
        <v>3.48</v>
      </c>
      <c r="J42" s="237">
        <v>0</v>
      </c>
      <c r="K42" s="239"/>
      <c r="L42" s="239">
        <f t="shared" si="0"/>
        <v>0</v>
      </c>
      <c r="M42" s="249"/>
    </row>
    <row r="43" spans="1:13" ht="40" customHeight="1" x14ac:dyDescent="0.2">
      <c r="A43" s="248">
        <v>38</v>
      </c>
      <c r="B43" s="237" t="s">
        <v>710</v>
      </c>
      <c r="C43" s="237" t="s">
        <v>1656</v>
      </c>
      <c r="D43" s="237" t="s">
        <v>1522</v>
      </c>
      <c r="E43" s="237"/>
      <c r="F43" s="238"/>
      <c r="G43" s="237" t="s">
        <v>1661</v>
      </c>
      <c r="H43" s="237"/>
      <c r="I43" s="237">
        <v>3.48</v>
      </c>
      <c r="J43" s="237">
        <v>0</v>
      </c>
      <c r="K43" s="239"/>
      <c r="L43" s="239">
        <f t="shared" si="0"/>
        <v>0</v>
      </c>
      <c r="M43" s="249"/>
    </row>
    <row r="44" spans="1:13" ht="40" customHeight="1" x14ac:dyDescent="0.2">
      <c r="A44" s="248">
        <v>39</v>
      </c>
      <c r="B44" s="237" t="s">
        <v>710</v>
      </c>
      <c r="C44" s="237" t="s">
        <v>1656</v>
      </c>
      <c r="D44" s="237" t="s">
        <v>1523</v>
      </c>
      <c r="E44" s="237"/>
      <c r="F44" s="238"/>
      <c r="G44" s="237" t="s">
        <v>1661</v>
      </c>
      <c r="H44" s="237"/>
      <c r="I44" s="237">
        <v>3.7</v>
      </c>
      <c r="J44" s="237">
        <v>0</v>
      </c>
      <c r="K44" s="239"/>
      <c r="L44" s="239">
        <f t="shared" si="0"/>
        <v>0</v>
      </c>
      <c r="M44" s="249"/>
    </row>
    <row r="45" spans="1:13" ht="40" customHeight="1" x14ac:dyDescent="0.2">
      <c r="A45" s="248">
        <v>40</v>
      </c>
      <c r="B45" s="237" t="s">
        <v>710</v>
      </c>
      <c r="C45" s="237" t="s">
        <v>1656</v>
      </c>
      <c r="D45" s="237" t="s">
        <v>1524</v>
      </c>
      <c r="E45" s="237"/>
      <c r="F45" s="238"/>
      <c r="G45" s="237" t="s">
        <v>1661</v>
      </c>
      <c r="H45" s="237"/>
      <c r="I45" s="237">
        <v>3.7</v>
      </c>
      <c r="J45" s="237">
        <v>0</v>
      </c>
      <c r="K45" s="239"/>
      <c r="L45" s="239">
        <f t="shared" si="0"/>
        <v>0</v>
      </c>
      <c r="M45" s="249"/>
    </row>
    <row r="46" spans="1:13" ht="40" customHeight="1" x14ac:dyDescent="0.2">
      <c r="A46" s="248">
        <v>41</v>
      </c>
      <c r="B46" s="237" t="s">
        <v>710</v>
      </c>
      <c r="C46" s="237" t="s">
        <v>1656</v>
      </c>
      <c r="D46" s="237" t="s">
        <v>1525</v>
      </c>
      <c r="E46" s="237"/>
      <c r="F46" s="238"/>
      <c r="G46" s="237" t="s">
        <v>1661</v>
      </c>
      <c r="H46" s="237"/>
      <c r="I46" s="237">
        <v>3.7</v>
      </c>
      <c r="J46" s="237">
        <v>0</v>
      </c>
      <c r="K46" s="239"/>
      <c r="L46" s="239">
        <f t="shared" si="0"/>
        <v>0</v>
      </c>
      <c r="M46" s="249"/>
    </row>
    <row r="47" spans="1:13" ht="40" customHeight="1" x14ac:dyDescent="0.2">
      <c r="A47" s="248">
        <v>42</v>
      </c>
      <c r="B47" s="237" t="s">
        <v>710</v>
      </c>
      <c r="C47" s="237" t="s">
        <v>1656</v>
      </c>
      <c r="D47" s="237" t="s">
        <v>1526</v>
      </c>
      <c r="E47" s="237"/>
      <c r="F47" s="238"/>
      <c r="G47" s="237" t="s">
        <v>1661</v>
      </c>
      <c r="H47" s="237"/>
      <c r="I47" s="237">
        <v>3.7</v>
      </c>
      <c r="J47" s="237">
        <v>0</v>
      </c>
      <c r="K47" s="239"/>
      <c r="L47" s="239">
        <f t="shared" si="0"/>
        <v>0</v>
      </c>
      <c r="M47" s="249"/>
    </row>
    <row r="48" spans="1:13" ht="40" customHeight="1" x14ac:dyDescent="0.2">
      <c r="A48" s="248">
        <v>43</v>
      </c>
      <c r="B48" s="237" t="s">
        <v>710</v>
      </c>
      <c r="C48" s="237" t="s">
        <v>1656</v>
      </c>
      <c r="D48" s="237" t="s">
        <v>1527</v>
      </c>
      <c r="E48" s="237"/>
      <c r="F48" s="238"/>
      <c r="G48" s="237" t="s">
        <v>1661</v>
      </c>
      <c r="H48" s="237"/>
      <c r="I48" s="237">
        <v>3.7</v>
      </c>
      <c r="J48" s="237">
        <v>0</v>
      </c>
      <c r="K48" s="239"/>
      <c r="L48" s="239">
        <f t="shared" si="0"/>
        <v>0</v>
      </c>
      <c r="M48" s="249"/>
    </row>
    <row r="49" spans="1:13" ht="40" customHeight="1" x14ac:dyDescent="0.2">
      <c r="A49" s="248">
        <v>44</v>
      </c>
      <c r="B49" s="237" t="s">
        <v>710</v>
      </c>
      <c r="C49" s="237" t="s">
        <v>1656</v>
      </c>
      <c r="D49" s="237" t="s">
        <v>1528</v>
      </c>
      <c r="E49" s="237"/>
      <c r="F49" s="238"/>
      <c r="G49" s="237" t="s">
        <v>1661</v>
      </c>
      <c r="H49" s="237"/>
      <c r="I49" s="237">
        <v>3.7</v>
      </c>
      <c r="J49" s="237">
        <v>0</v>
      </c>
      <c r="K49" s="239"/>
      <c r="L49" s="239">
        <f t="shared" si="0"/>
        <v>0</v>
      </c>
      <c r="M49" s="249"/>
    </row>
    <row r="50" spans="1:13" ht="40" customHeight="1" x14ac:dyDescent="0.2">
      <c r="A50" s="248">
        <v>45</v>
      </c>
      <c r="B50" s="237" t="s">
        <v>710</v>
      </c>
      <c r="C50" s="237" t="s">
        <v>1656</v>
      </c>
      <c r="D50" s="237" t="s">
        <v>1795</v>
      </c>
      <c r="E50" s="237"/>
      <c r="F50" s="238"/>
      <c r="G50" s="237" t="s">
        <v>1661</v>
      </c>
      <c r="H50" s="237"/>
      <c r="I50" s="237">
        <v>3.24</v>
      </c>
      <c r="J50" s="237">
        <v>0</v>
      </c>
      <c r="K50" s="239"/>
      <c r="L50" s="239">
        <f t="shared" si="0"/>
        <v>0</v>
      </c>
      <c r="M50" s="249"/>
    </row>
    <row r="51" spans="1:13" ht="40" customHeight="1" x14ac:dyDescent="0.2">
      <c r="A51" s="248">
        <v>46</v>
      </c>
      <c r="B51" s="237" t="s">
        <v>710</v>
      </c>
      <c r="C51" s="237" t="s">
        <v>1656</v>
      </c>
      <c r="D51" s="237" t="s">
        <v>1797</v>
      </c>
      <c r="E51" s="237"/>
      <c r="F51" s="238"/>
      <c r="G51" s="237" t="s">
        <v>1661</v>
      </c>
      <c r="H51" s="237"/>
      <c r="I51" s="237">
        <v>24</v>
      </c>
      <c r="J51" s="237">
        <v>0</v>
      </c>
      <c r="K51" s="239"/>
      <c r="L51" s="239">
        <f t="shared" si="0"/>
        <v>0</v>
      </c>
      <c r="M51" s="249"/>
    </row>
    <row r="52" spans="1:13" ht="40" customHeight="1" x14ac:dyDescent="0.2">
      <c r="A52" s="248">
        <v>47</v>
      </c>
      <c r="B52" s="237" t="s">
        <v>710</v>
      </c>
      <c r="C52" s="237" t="s">
        <v>1656</v>
      </c>
      <c r="D52" s="237" t="s">
        <v>1798</v>
      </c>
      <c r="E52" s="237"/>
      <c r="F52" s="238"/>
      <c r="G52" s="237" t="s">
        <v>1661</v>
      </c>
      <c r="H52" s="237"/>
      <c r="I52" s="237">
        <v>2.4</v>
      </c>
      <c r="J52" s="237">
        <v>0</v>
      </c>
      <c r="K52" s="239"/>
      <c r="L52" s="239">
        <f t="shared" si="0"/>
        <v>0</v>
      </c>
      <c r="M52" s="249"/>
    </row>
    <row r="53" spans="1:13" ht="40" customHeight="1" x14ac:dyDescent="0.2">
      <c r="A53" s="248">
        <v>48</v>
      </c>
      <c r="B53" s="237" t="s">
        <v>710</v>
      </c>
      <c r="C53" s="237" t="s">
        <v>1656</v>
      </c>
      <c r="D53" s="237" t="s">
        <v>1799</v>
      </c>
      <c r="E53" s="237"/>
      <c r="F53" s="238"/>
      <c r="G53" s="237" t="s">
        <v>1661</v>
      </c>
      <c r="H53" s="237"/>
      <c r="I53" s="237">
        <v>4</v>
      </c>
      <c r="J53" s="237">
        <v>0</v>
      </c>
      <c r="K53" s="239"/>
      <c r="L53" s="239">
        <f t="shared" si="0"/>
        <v>0</v>
      </c>
      <c r="M53" s="249"/>
    </row>
    <row r="54" spans="1:13" ht="40" customHeight="1" x14ac:dyDescent="0.2">
      <c r="A54" s="248">
        <v>49</v>
      </c>
      <c r="B54" s="237" t="s">
        <v>710</v>
      </c>
      <c r="C54" s="237" t="s">
        <v>1656</v>
      </c>
      <c r="D54" s="237" t="s">
        <v>1777</v>
      </c>
      <c r="E54" s="237"/>
      <c r="F54" s="238"/>
      <c r="G54" s="237" t="s">
        <v>1661</v>
      </c>
      <c r="H54" s="237"/>
      <c r="I54" s="237">
        <v>1.46</v>
      </c>
      <c r="J54" s="237">
        <v>0</v>
      </c>
      <c r="K54" s="239"/>
      <c r="L54" s="239">
        <f t="shared" si="0"/>
        <v>0</v>
      </c>
      <c r="M54" s="249"/>
    </row>
    <row r="55" spans="1:13" ht="40" customHeight="1" x14ac:dyDescent="0.2">
      <c r="A55" s="248">
        <v>50</v>
      </c>
      <c r="B55" s="237" t="s">
        <v>710</v>
      </c>
      <c r="C55" s="237" t="s">
        <v>1656</v>
      </c>
      <c r="D55" s="237" t="s">
        <v>1800</v>
      </c>
      <c r="E55" s="237"/>
      <c r="F55" s="238"/>
      <c r="G55" s="237" t="s">
        <v>1661</v>
      </c>
      <c r="H55" s="237"/>
      <c r="I55" s="237">
        <v>10</v>
      </c>
      <c r="J55" s="237">
        <v>0</v>
      </c>
      <c r="K55" s="239"/>
      <c r="L55" s="239">
        <f t="shared" si="0"/>
        <v>0</v>
      </c>
      <c r="M55" s="249"/>
    </row>
    <row r="56" spans="1:13" ht="40" customHeight="1" x14ac:dyDescent="0.2">
      <c r="A56" s="248">
        <v>51</v>
      </c>
      <c r="B56" s="237" t="s">
        <v>710</v>
      </c>
      <c r="C56" s="237" t="s">
        <v>1656</v>
      </c>
      <c r="D56" s="237" t="s">
        <v>1802</v>
      </c>
      <c r="E56" s="237"/>
      <c r="F56" s="238"/>
      <c r="G56" s="237" t="s">
        <v>1661</v>
      </c>
      <c r="H56" s="237"/>
      <c r="I56" s="237">
        <v>17.5</v>
      </c>
      <c r="J56" s="237">
        <v>0</v>
      </c>
      <c r="K56" s="239"/>
      <c r="L56" s="239">
        <f t="shared" si="0"/>
        <v>0</v>
      </c>
      <c r="M56" s="249"/>
    </row>
    <row r="57" spans="1:13" ht="40" customHeight="1" x14ac:dyDescent="0.2">
      <c r="A57" s="248">
        <v>52</v>
      </c>
      <c r="B57" s="237" t="s">
        <v>710</v>
      </c>
      <c r="C57" s="237" t="s">
        <v>1656</v>
      </c>
      <c r="D57" s="237" t="s">
        <v>1805</v>
      </c>
      <c r="E57" s="237"/>
      <c r="F57" s="238"/>
      <c r="G57" s="237" t="s">
        <v>1661</v>
      </c>
      <c r="H57" s="237"/>
      <c r="I57" s="237">
        <v>5</v>
      </c>
      <c r="J57" s="237">
        <v>0</v>
      </c>
      <c r="K57" s="239"/>
      <c r="L57" s="239">
        <f t="shared" si="0"/>
        <v>0</v>
      </c>
      <c r="M57" s="249"/>
    </row>
    <row r="58" spans="1:13" ht="40" customHeight="1" x14ac:dyDescent="0.2">
      <c r="A58" s="248">
        <v>53</v>
      </c>
      <c r="B58" s="237" t="s">
        <v>710</v>
      </c>
      <c r="C58" s="237" t="s">
        <v>1656</v>
      </c>
      <c r="D58" s="237" t="s">
        <v>1808</v>
      </c>
      <c r="E58" s="237"/>
      <c r="F58" s="238" t="s">
        <v>1983</v>
      </c>
      <c r="G58" s="237" t="s">
        <v>1661</v>
      </c>
      <c r="H58" s="237"/>
      <c r="I58" s="237">
        <v>7</v>
      </c>
      <c r="J58" s="237">
        <v>0</v>
      </c>
      <c r="K58" s="239"/>
      <c r="L58" s="239">
        <f t="shared" si="0"/>
        <v>0</v>
      </c>
      <c r="M58" s="249"/>
    </row>
    <row r="59" spans="1:13" ht="40" customHeight="1" x14ac:dyDescent="0.2">
      <c r="A59" s="248">
        <v>54</v>
      </c>
      <c r="B59" s="237" t="s">
        <v>710</v>
      </c>
      <c r="C59" s="237" t="s">
        <v>1656</v>
      </c>
      <c r="D59" s="237" t="s">
        <v>1810</v>
      </c>
      <c r="E59" s="237"/>
      <c r="F59" s="238"/>
      <c r="G59" s="237" t="s">
        <v>1661</v>
      </c>
      <c r="H59" s="237"/>
      <c r="I59" s="237">
        <v>5</v>
      </c>
      <c r="J59" s="237">
        <v>0</v>
      </c>
      <c r="K59" s="239"/>
      <c r="L59" s="239">
        <f t="shared" si="0"/>
        <v>0</v>
      </c>
      <c r="M59" s="249"/>
    </row>
    <row r="60" spans="1:13" ht="40" customHeight="1" x14ac:dyDescent="0.2">
      <c r="A60" s="248">
        <v>55</v>
      </c>
      <c r="B60" s="237" t="s">
        <v>710</v>
      </c>
      <c r="C60" s="237" t="s">
        <v>1656</v>
      </c>
      <c r="D60" s="237" t="s">
        <v>1836</v>
      </c>
      <c r="E60" s="237"/>
      <c r="F60" s="238"/>
      <c r="G60" s="237" t="s">
        <v>1661</v>
      </c>
      <c r="H60" s="237"/>
      <c r="I60" s="237">
        <v>4</v>
      </c>
      <c r="J60" s="237">
        <v>0</v>
      </c>
      <c r="K60" s="239"/>
      <c r="L60" s="239">
        <f t="shared" si="0"/>
        <v>0</v>
      </c>
      <c r="M60" s="249"/>
    </row>
    <row r="61" spans="1:13" ht="40" customHeight="1" x14ac:dyDescent="0.2">
      <c r="A61" s="248">
        <v>56</v>
      </c>
      <c r="B61" s="237"/>
      <c r="C61" s="237"/>
      <c r="D61" s="237" t="s">
        <v>1981</v>
      </c>
      <c r="E61" s="237"/>
      <c r="F61" s="238" t="s">
        <v>1980</v>
      </c>
      <c r="G61" s="237"/>
      <c r="H61" s="237" t="s">
        <v>1982</v>
      </c>
      <c r="I61" s="237">
        <v>10</v>
      </c>
      <c r="J61" s="237">
        <v>0</v>
      </c>
      <c r="K61" s="239">
        <v>50</v>
      </c>
      <c r="L61" s="239">
        <f t="shared" si="0"/>
        <v>500</v>
      </c>
      <c r="M61" s="249" t="s">
        <v>1975</v>
      </c>
    </row>
    <row r="62" spans="1:13" ht="40" customHeight="1" x14ac:dyDescent="0.2">
      <c r="A62" s="248">
        <v>57</v>
      </c>
      <c r="B62" s="237"/>
      <c r="C62" s="237"/>
      <c r="D62" s="237"/>
      <c r="E62" s="237"/>
      <c r="F62" s="238"/>
      <c r="G62" s="237"/>
      <c r="H62" s="237"/>
      <c r="I62" s="237"/>
      <c r="J62" s="237">
        <v>0</v>
      </c>
      <c r="K62" s="239"/>
      <c r="L62" s="239">
        <f t="shared" si="0"/>
        <v>0</v>
      </c>
      <c r="M62" s="249"/>
    </row>
    <row r="63" spans="1:13" ht="40" customHeight="1" thickBot="1" x14ac:dyDescent="0.25">
      <c r="A63" s="250">
        <v>58</v>
      </c>
      <c r="B63" s="373" t="s">
        <v>1883</v>
      </c>
      <c r="C63" s="373"/>
      <c r="D63" s="373"/>
      <c r="E63" s="373"/>
      <c r="F63" s="373"/>
      <c r="G63" s="373"/>
      <c r="H63" s="373"/>
      <c r="I63" s="373"/>
      <c r="J63" s="233">
        <f t="shared" ref="J63" si="1">SUM(I63)</f>
        <v>0</v>
      </c>
      <c r="K63" s="229"/>
      <c r="L63" s="252">
        <f>SUM(L6:L62)</f>
        <v>5450</v>
      </c>
      <c r="M63" s="251"/>
    </row>
    <row r="64" spans="1:13" ht="30.75" customHeight="1" x14ac:dyDescent="0.15">
      <c r="A64" s="218"/>
      <c r="B64" s="226" t="s">
        <v>1853</v>
      </c>
      <c r="C64" s="374"/>
      <c r="D64" s="374"/>
      <c r="E64" s="218"/>
      <c r="F64" s="226"/>
      <c r="G64" s="396" t="s">
        <v>1852</v>
      </c>
      <c r="H64" s="396"/>
      <c r="I64" s="376"/>
      <c r="J64" s="376"/>
      <c r="K64" s="376"/>
      <c r="L64" s="228"/>
      <c r="M64" s="228"/>
    </row>
    <row r="65" spans="1:13" ht="30.75" customHeight="1" x14ac:dyDescent="0.15">
      <c r="A65" s="218"/>
      <c r="B65" s="226" t="s">
        <v>1873</v>
      </c>
      <c r="C65" s="374"/>
      <c r="D65" s="374"/>
      <c r="E65" s="218"/>
      <c r="F65" s="226"/>
      <c r="G65" s="375" t="s">
        <v>1873</v>
      </c>
      <c r="H65" s="375"/>
      <c r="I65" s="377"/>
      <c r="J65" s="377"/>
      <c r="K65" s="377"/>
      <c r="L65" s="228"/>
      <c r="M65" s="228"/>
    </row>
    <row r="66" spans="1:13" s="221" customFormat="1" ht="18.75" customHeight="1" x14ac:dyDescent="0.2">
      <c r="A66" s="218"/>
      <c r="B66" s="218"/>
      <c r="C66" s="218"/>
      <c r="D66" s="218"/>
      <c r="E66" s="218"/>
      <c r="F66" s="219"/>
      <c r="G66" s="220"/>
      <c r="H66" s="218"/>
      <c r="I66" s="218"/>
      <c r="J66" s="218"/>
      <c r="K66" s="218"/>
      <c r="L66" s="218"/>
      <c r="M66" s="218"/>
    </row>
    <row r="67" spans="1:13" s="221" customFormat="1" ht="40" customHeight="1" x14ac:dyDescent="0.2">
      <c r="F67" s="222"/>
      <c r="G67" s="223"/>
      <c r="M67" s="232"/>
    </row>
    <row r="68" spans="1:13" s="221" customFormat="1" ht="40" customHeight="1" x14ac:dyDescent="0.2">
      <c r="F68" s="222"/>
      <c r="G68" s="223"/>
      <c r="M68" s="232"/>
    </row>
    <row r="69" spans="1:13" s="221" customFormat="1" ht="40" customHeight="1" x14ac:dyDescent="0.2">
      <c r="F69" s="222"/>
      <c r="G69" s="223"/>
      <c r="M69" s="232"/>
    </row>
    <row r="70" spans="1:13" s="221" customFormat="1" ht="40" customHeight="1" x14ac:dyDescent="0.2">
      <c r="F70" s="222"/>
      <c r="G70" s="223"/>
      <c r="M70" s="232"/>
    </row>
    <row r="71" spans="1:13" s="221" customFormat="1" ht="40" customHeight="1" x14ac:dyDescent="0.2">
      <c r="F71" s="222"/>
      <c r="G71" s="223"/>
      <c r="M71" s="232"/>
    </row>
    <row r="72" spans="1:13" s="221" customFormat="1" ht="40" customHeight="1" x14ac:dyDescent="0.2">
      <c r="F72" s="222"/>
      <c r="G72" s="223"/>
      <c r="M72" s="232"/>
    </row>
    <row r="73" spans="1:13" s="221" customFormat="1" ht="40" customHeight="1" x14ac:dyDescent="0.2">
      <c r="F73" s="222"/>
      <c r="G73" s="223"/>
      <c r="M73" s="232"/>
    </row>
    <row r="74" spans="1:13" s="221" customFormat="1" ht="40" customHeight="1" x14ac:dyDescent="0.2">
      <c r="F74" s="222"/>
      <c r="G74" s="223"/>
      <c r="M74" s="232"/>
    </row>
    <row r="75" spans="1:13" s="221" customFormat="1" ht="40" customHeight="1" x14ac:dyDescent="0.2">
      <c r="F75" s="222"/>
      <c r="G75" s="223"/>
      <c r="M75" s="232"/>
    </row>
    <row r="76" spans="1:13" s="221" customFormat="1" ht="40" customHeight="1" x14ac:dyDescent="0.2">
      <c r="F76" s="222"/>
      <c r="G76" s="223"/>
      <c r="M76" s="232"/>
    </row>
    <row r="77" spans="1:13" s="221" customFormat="1" ht="40" customHeight="1" x14ac:dyDescent="0.2">
      <c r="F77" s="222"/>
      <c r="G77" s="223"/>
      <c r="M77" s="232"/>
    </row>
    <row r="78" spans="1:13" s="221" customFormat="1" ht="40" customHeight="1" x14ac:dyDescent="0.2">
      <c r="F78" s="222"/>
      <c r="G78" s="223"/>
      <c r="M78" s="232"/>
    </row>
    <row r="79" spans="1:13" s="221" customFormat="1" ht="40" customHeight="1" x14ac:dyDescent="0.2">
      <c r="F79" s="222"/>
      <c r="G79" s="223"/>
      <c r="M79" s="232"/>
    </row>
    <row r="80" spans="1:13" s="221" customFormat="1" ht="40" customHeight="1" x14ac:dyDescent="0.2">
      <c r="F80" s="222"/>
      <c r="G80" s="223"/>
      <c r="M80" s="232"/>
    </row>
    <row r="81" spans="6:13" s="221" customFormat="1" ht="40" customHeight="1" x14ac:dyDescent="0.2">
      <c r="F81" s="222"/>
      <c r="G81" s="223"/>
      <c r="M81" s="232"/>
    </row>
    <row r="82" spans="6:13" s="221" customFormat="1" ht="40" customHeight="1" x14ac:dyDescent="0.2">
      <c r="F82" s="222"/>
      <c r="G82" s="223"/>
      <c r="M82" s="232"/>
    </row>
    <row r="83" spans="6:13" s="221" customFormat="1" ht="40" customHeight="1" x14ac:dyDescent="0.2">
      <c r="F83" s="222"/>
      <c r="G83" s="223"/>
      <c r="M83" s="232"/>
    </row>
    <row r="84" spans="6:13" s="221" customFormat="1" ht="40" customHeight="1" x14ac:dyDescent="0.2">
      <c r="F84" s="222"/>
      <c r="G84" s="223"/>
      <c r="M84" s="232"/>
    </row>
    <row r="85" spans="6:13" s="221" customFormat="1" ht="40" customHeight="1" x14ac:dyDescent="0.2">
      <c r="F85" s="222"/>
      <c r="G85" s="223"/>
      <c r="M85" s="232"/>
    </row>
    <row r="86" spans="6:13" s="221" customFormat="1" ht="40" customHeight="1" x14ac:dyDescent="0.2">
      <c r="F86" s="222"/>
      <c r="G86" s="223"/>
      <c r="M86" s="232"/>
    </row>
    <row r="87" spans="6:13" s="221" customFormat="1" ht="40" customHeight="1" x14ac:dyDescent="0.2">
      <c r="F87" s="222"/>
      <c r="G87" s="223"/>
      <c r="M87" s="232"/>
    </row>
    <row r="88" spans="6:13" s="221" customFormat="1" ht="40" customHeight="1" x14ac:dyDescent="0.2">
      <c r="F88" s="222"/>
      <c r="G88" s="223"/>
      <c r="M88" s="232"/>
    </row>
    <row r="89" spans="6:13" s="221" customFormat="1" ht="40" customHeight="1" x14ac:dyDescent="0.2">
      <c r="F89" s="222"/>
      <c r="G89" s="223"/>
      <c r="M89" s="232"/>
    </row>
    <row r="90" spans="6:13" s="221" customFormat="1" ht="40" customHeight="1" x14ac:dyDescent="0.2">
      <c r="F90" s="222"/>
      <c r="G90" s="223"/>
      <c r="M90" s="232"/>
    </row>
    <row r="91" spans="6:13" s="221" customFormat="1" ht="40" customHeight="1" x14ac:dyDescent="0.2">
      <c r="F91" s="222"/>
      <c r="G91" s="223"/>
      <c r="M91" s="232"/>
    </row>
    <row r="92" spans="6:13" s="221" customFormat="1" ht="40" customHeight="1" x14ac:dyDescent="0.2">
      <c r="F92" s="222"/>
      <c r="G92" s="223"/>
      <c r="M92" s="232"/>
    </row>
    <row r="93" spans="6:13" s="221" customFormat="1" ht="40" customHeight="1" x14ac:dyDescent="0.2">
      <c r="F93" s="222"/>
      <c r="G93" s="223"/>
      <c r="M93" s="232"/>
    </row>
    <row r="94" spans="6:13" s="221" customFormat="1" ht="40" customHeight="1" x14ac:dyDescent="0.2">
      <c r="F94" s="222"/>
      <c r="G94" s="223"/>
      <c r="M94" s="232"/>
    </row>
    <row r="95" spans="6:13" s="221" customFormat="1" ht="40" customHeight="1" x14ac:dyDescent="0.2">
      <c r="F95" s="222"/>
      <c r="G95" s="223"/>
      <c r="M95" s="232"/>
    </row>
    <row r="96" spans="6:13" s="221" customFormat="1" ht="40" customHeight="1" x14ac:dyDescent="0.2">
      <c r="F96" s="222"/>
      <c r="G96" s="223"/>
      <c r="M96" s="232"/>
    </row>
    <row r="97" spans="6:13" s="221" customFormat="1" ht="40" customHeight="1" x14ac:dyDescent="0.2">
      <c r="F97" s="222"/>
      <c r="G97" s="223"/>
      <c r="M97" s="232"/>
    </row>
    <row r="98" spans="6:13" s="221" customFormat="1" ht="40" customHeight="1" x14ac:dyDescent="0.2">
      <c r="F98" s="222"/>
      <c r="G98" s="223"/>
      <c r="M98" s="232"/>
    </row>
    <row r="99" spans="6:13" s="221" customFormat="1" ht="40" customHeight="1" x14ac:dyDescent="0.2">
      <c r="F99" s="222"/>
      <c r="G99" s="223"/>
      <c r="M99" s="232"/>
    </row>
    <row r="100" spans="6:13" ht="40" customHeight="1" x14ac:dyDescent="0.2"/>
    <row r="101" spans="6:13" ht="40" customHeight="1" x14ac:dyDescent="0.2"/>
    <row r="102" spans="6:13" ht="40" customHeight="1" x14ac:dyDescent="0.2"/>
    <row r="103" spans="6:13" ht="40" customHeight="1" x14ac:dyDescent="0.2"/>
    <row r="104" spans="6:13" ht="40" customHeight="1" x14ac:dyDescent="0.2"/>
    <row r="105" spans="6:13" ht="40" customHeight="1" x14ac:dyDescent="0.2"/>
    <row r="106" spans="6:13" ht="40" customHeight="1" x14ac:dyDescent="0.2"/>
    <row r="107" spans="6:13" ht="40" customHeight="1" x14ac:dyDescent="0.2"/>
    <row r="108" spans="6:13" ht="40" customHeight="1" x14ac:dyDescent="0.2"/>
    <row r="109" spans="6:13" ht="40" customHeight="1" x14ac:dyDescent="0.2"/>
    <row r="110" spans="6:13" ht="40" customHeight="1" x14ac:dyDescent="0.2"/>
    <row r="111" spans="6:13" ht="40" customHeight="1" x14ac:dyDescent="0.2"/>
    <row r="112" spans="6:13" ht="40" customHeight="1" x14ac:dyDescent="0.2"/>
    <row r="113" ht="40" customHeight="1" x14ac:dyDescent="0.2"/>
    <row r="114" ht="40" customHeight="1" x14ac:dyDescent="0.2"/>
    <row r="115" ht="40" customHeight="1" x14ac:dyDescent="0.2"/>
    <row r="116" ht="40" customHeight="1" x14ac:dyDescent="0.2"/>
    <row r="117" ht="40" customHeight="1" x14ac:dyDescent="0.2"/>
    <row r="118" ht="40" customHeight="1" x14ac:dyDescent="0.2"/>
    <row r="119" ht="40" customHeight="1" x14ac:dyDescent="0.2"/>
    <row r="120" ht="40" customHeight="1" x14ac:dyDescent="0.2"/>
    <row r="121" ht="40" customHeight="1" x14ac:dyDescent="0.2"/>
    <row r="122" ht="40" customHeight="1" x14ac:dyDescent="0.2"/>
    <row r="123" ht="40" customHeight="1" x14ac:dyDescent="0.2"/>
    <row r="124" ht="40" customHeight="1" x14ac:dyDescent="0.2"/>
    <row r="125" ht="40" customHeight="1" x14ac:dyDescent="0.2"/>
    <row r="126" ht="40" customHeight="1" x14ac:dyDescent="0.2"/>
    <row r="127" ht="40" customHeight="1" x14ac:dyDescent="0.2"/>
    <row r="128" ht="40" customHeight="1" x14ac:dyDescent="0.2"/>
    <row r="129" ht="40" customHeight="1" x14ac:dyDescent="0.2"/>
    <row r="130" ht="40" customHeight="1" x14ac:dyDescent="0.2"/>
    <row r="131" ht="40" customHeight="1" x14ac:dyDescent="0.2"/>
    <row r="132" ht="40" customHeight="1" x14ac:dyDescent="0.2"/>
    <row r="133" ht="40" customHeight="1" x14ac:dyDescent="0.2"/>
    <row r="134" ht="40" customHeight="1" x14ac:dyDescent="0.2"/>
    <row r="135" ht="40" customHeight="1" x14ac:dyDescent="0.2"/>
    <row r="136" ht="40" customHeight="1" x14ac:dyDescent="0.2"/>
    <row r="137" ht="40" customHeight="1" x14ac:dyDescent="0.2"/>
    <row r="138" ht="40" customHeight="1" x14ac:dyDescent="0.2"/>
    <row r="139" ht="40" customHeight="1" x14ac:dyDescent="0.2"/>
    <row r="140" ht="40" customHeight="1" x14ac:dyDescent="0.2"/>
    <row r="141" ht="40" customHeight="1" x14ac:dyDescent="0.2"/>
    <row r="142" ht="40" customHeight="1" x14ac:dyDescent="0.2"/>
    <row r="143" ht="40" customHeight="1" x14ac:dyDescent="0.2"/>
    <row r="144" ht="40" customHeight="1" x14ac:dyDescent="0.2"/>
    <row r="145" ht="40" customHeight="1" x14ac:dyDescent="0.2"/>
    <row r="146" ht="40" customHeight="1" x14ac:dyDescent="0.2"/>
    <row r="147" ht="40" customHeight="1" x14ac:dyDescent="0.2"/>
    <row r="148" ht="40" customHeight="1" x14ac:dyDescent="0.2"/>
    <row r="149" ht="40" customHeight="1" x14ac:dyDescent="0.2"/>
    <row r="150" ht="40" customHeight="1" x14ac:dyDescent="0.2"/>
    <row r="151" ht="40" customHeight="1" x14ac:dyDescent="0.2"/>
    <row r="152" ht="40" customHeight="1" x14ac:dyDescent="0.2"/>
    <row r="153" ht="40" customHeight="1" x14ac:dyDescent="0.2"/>
    <row r="154" ht="40" customHeight="1" x14ac:dyDescent="0.2"/>
    <row r="155" ht="40" customHeight="1" x14ac:dyDescent="0.2"/>
    <row r="156" ht="40" customHeight="1" x14ac:dyDescent="0.2"/>
    <row r="157" ht="40" customHeight="1" x14ac:dyDescent="0.2"/>
    <row r="158" ht="40" customHeight="1" x14ac:dyDescent="0.2"/>
    <row r="159" ht="40" customHeight="1" x14ac:dyDescent="0.2"/>
    <row r="160" ht="40" customHeight="1" x14ac:dyDescent="0.2"/>
    <row r="161" ht="40" customHeight="1" x14ac:dyDescent="0.2"/>
    <row r="162" ht="40" customHeight="1" x14ac:dyDescent="0.2"/>
    <row r="163" ht="40" customHeight="1" x14ac:dyDescent="0.2"/>
    <row r="164" ht="40" customHeight="1" x14ac:dyDescent="0.2"/>
    <row r="165" ht="40" customHeight="1" x14ac:dyDescent="0.2"/>
    <row r="166" ht="40" customHeight="1" x14ac:dyDescent="0.2"/>
    <row r="167" ht="40" customHeight="1" x14ac:dyDescent="0.2"/>
    <row r="168" ht="40" customHeight="1" x14ac:dyDescent="0.2"/>
    <row r="169" ht="40" customHeight="1" x14ac:dyDescent="0.2"/>
    <row r="170" ht="40" customHeight="1" x14ac:dyDescent="0.2"/>
    <row r="171" ht="40" customHeight="1" x14ac:dyDescent="0.2"/>
    <row r="172" ht="40" customHeight="1" x14ac:dyDescent="0.2"/>
    <row r="173" ht="40" customHeight="1" x14ac:dyDescent="0.2"/>
    <row r="174" ht="40" customHeight="1" x14ac:dyDescent="0.2"/>
    <row r="175" ht="40" customHeight="1" x14ac:dyDescent="0.2"/>
    <row r="176" ht="40" customHeight="1" x14ac:dyDescent="0.2"/>
    <row r="177" ht="40" customHeight="1" x14ac:dyDescent="0.2"/>
    <row r="178" ht="40" customHeight="1" x14ac:dyDescent="0.2"/>
    <row r="179" ht="40" customHeight="1" x14ac:dyDescent="0.2"/>
    <row r="180" ht="40" customHeight="1" x14ac:dyDescent="0.2"/>
    <row r="181" ht="40" customHeight="1" x14ac:dyDescent="0.2"/>
    <row r="182" ht="40" customHeight="1" x14ac:dyDescent="0.2"/>
    <row r="183" ht="40" customHeight="1" x14ac:dyDescent="0.2"/>
    <row r="184" ht="40" customHeight="1" x14ac:dyDescent="0.2"/>
    <row r="185" ht="40" customHeight="1" x14ac:dyDescent="0.2"/>
    <row r="186" ht="40" customHeight="1" x14ac:dyDescent="0.2"/>
    <row r="187" ht="40" customHeight="1" x14ac:dyDescent="0.2"/>
    <row r="188" ht="40" customHeight="1" x14ac:dyDescent="0.2"/>
    <row r="189" ht="40" customHeight="1" x14ac:dyDescent="0.2"/>
    <row r="190" ht="40" customHeight="1" x14ac:dyDescent="0.2"/>
    <row r="191" ht="40" customHeight="1" x14ac:dyDescent="0.2"/>
    <row r="192" ht="40" customHeight="1" x14ac:dyDescent="0.2"/>
    <row r="193" ht="40" customHeight="1" x14ac:dyDescent="0.2"/>
    <row r="194" ht="40" customHeight="1" x14ac:dyDescent="0.2"/>
    <row r="195" ht="40" customHeight="1" x14ac:dyDescent="0.2"/>
    <row r="196" ht="40" customHeight="1" x14ac:dyDescent="0.2"/>
    <row r="197" ht="40" customHeight="1" x14ac:dyDescent="0.2"/>
    <row r="198" ht="40" customHeight="1" x14ac:dyDescent="0.2"/>
    <row r="199" ht="40" customHeight="1" x14ac:dyDescent="0.2"/>
    <row r="200" ht="40" customHeight="1" x14ac:dyDescent="0.2"/>
    <row r="201" ht="40" customHeight="1" x14ac:dyDescent="0.2"/>
    <row r="202" ht="40" customHeight="1" x14ac:dyDescent="0.2"/>
    <row r="203" ht="40" customHeight="1" x14ac:dyDescent="0.2"/>
    <row r="204" ht="40" customHeight="1" x14ac:dyDescent="0.2"/>
    <row r="205" ht="40" customHeight="1" x14ac:dyDescent="0.2"/>
    <row r="206" ht="40" customHeight="1" x14ac:dyDescent="0.2"/>
    <row r="207" ht="40" customHeight="1" x14ac:dyDescent="0.2"/>
    <row r="208" ht="40" customHeight="1" x14ac:dyDescent="0.2"/>
    <row r="209" ht="40" customHeight="1" x14ac:dyDescent="0.2"/>
    <row r="210" ht="40" customHeight="1" x14ac:dyDescent="0.2"/>
    <row r="211" ht="40" customHeight="1" x14ac:dyDescent="0.2"/>
    <row r="212" ht="40" customHeight="1" x14ac:dyDescent="0.2"/>
    <row r="213" ht="40" customHeight="1" x14ac:dyDescent="0.2"/>
    <row r="214" ht="40" customHeight="1" x14ac:dyDescent="0.2"/>
    <row r="215" ht="40" customHeight="1" x14ac:dyDescent="0.2"/>
    <row r="216" ht="40" customHeight="1" x14ac:dyDescent="0.2"/>
    <row r="217" ht="40" customHeight="1" x14ac:dyDescent="0.2"/>
    <row r="218" ht="40" customHeight="1" x14ac:dyDescent="0.2"/>
    <row r="219" ht="40" customHeight="1" x14ac:dyDescent="0.2"/>
    <row r="220" ht="40" customHeight="1" x14ac:dyDescent="0.2"/>
    <row r="221" ht="40" customHeight="1" x14ac:dyDescent="0.2"/>
    <row r="222" ht="40" customHeight="1" x14ac:dyDescent="0.2"/>
    <row r="223" ht="40" customHeight="1" x14ac:dyDescent="0.2"/>
    <row r="224" ht="40" customHeight="1" x14ac:dyDescent="0.2"/>
    <row r="225" ht="40" customHeight="1" x14ac:dyDescent="0.2"/>
    <row r="226" ht="40" customHeight="1" x14ac:dyDescent="0.2"/>
    <row r="227" ht="40" customHeight="1" x14ac:dyDescent="0.2"/>
    <row r="228" ht="40" customHeight="1" x14ac:dyDescent="0.2"/>
    <row r="229" ht="40" customHeight="1" x14ac:dyDescent="0.2"/>
    <row r="230" ht="40" customHeight="1" x14ac:dyDescent="0.2"/>
    <row r="231" ht="40" customHeight="1" x14ac:dyDescent="0.2"/>
    <row r="232" ht="40" customHeight="1" x14ac:dyDescent="0.2"/>
    <row r="233" ht="40" customHeight="1" x14ac:dyDescent="0.2"/>
    <row r="234" ht="40" customHeight="1" x14ac:dyDescent="0.2"/>
    <row r="235" ht="40" customHeight="1" x14ac:dyDescent="0.2"/>
    <row r="236" ht="40" customHeight="1" x14ac:dyDescent="0.2"/>
    <row r="237" ht="40" customHeight="1" x14ac:dyDescent="0.2"/>
    <row r="238" ht="40" customHeight="1" x14ac:dyDescent="0.2"/>
    <row r="239" ht="40" customHeight="1" x14ac:dyDescent="0.2"/>
    <row r="240" ht="40" customHeight="1" x14ac:dyDescent="0.2"/>
    <row r="241" ht="40" customHeight="1" x14ac:dyDescent="0.2"/>
    <row r="242" ht="40" customHeight="1" x14ac:dyDescent="0.2"/>
    <row r="243" ht="40" customHeight="1" x14ac:dyDescent="0.2"/>
    <row r="244" ht="40" customHeight="1" x14ac:dyDescent="0.2"/>
    <row r="245" ht="40" customHeight="1" x14ac:dyDescent="0.2"/>
    <row r="246" ht="40" customHeight="1" x14ac:dyDescent="0.2"/>
    <row r="247" ht="40" customHeight="1" x14ac:dyDescent="0.2"/>
    <row r="248" ht="40" customHeight="1" x14ac:dyDescent="0.2"/>
    <row r="249" ht="40" customHeight="1" x14ac:dyDescent="0.2"/>
    <row r="250" ht="40" customHeight="1" x14ac:dyDescent="0.2"/>
    <row r="251" ht="40" customHeight="1" x14ac:dyDescent="0.2"/>
    <row r="252" ht="40" customHeight="1" x14ac:dyDescent="0.2"/>
    <row r="253" ht="40" customHeight="1" x14ac:dyDescent="0.2"/>
    <row r="254" ht="40" customHeight="1" x14ac:dyDescent="0.2"/>
    <row r="255" ht="40" customHeight="1" x14ac:dyDescent="0.2"/>
    <row r="256" ht="40" customHeight="1" x14ac:dyDescent="0.2"/>
    <row r="257" ht="40" customHeight="1" x14ac:dyDescent="0.2"/>
    <row r="258" ht="40" customHeight="1" x14ac:dyDescent="0.2"/>
    <row r="259" ht="40" customHeight="1" x14ac:dyDescent="0.2"/>
    <row r="260" ht="40" customHeight="1" x14ac:dyDescent="0.2"/>
    <row r="261" ht="40" customHeight="1" x14ac:dyDescent="0.2"/>
    <row r="262" ht="40" customHeight="1" x14ac:dyDescent="0.2"/>
    <row r="263" ht="40" customHeight="1" x14ac:dyDescent="0.2"/>
    <row r="264" ht="40" customHeight="1" x14ac:dyDescent="0.2"/>
    <row r="265" ht="40" customHeight="1" x14ac:dyDescent="0.2"/>
    <row r="266" ht="40" customHeight="1" x14ac:dyDescent="0.2"/>
    <row r="267" ht="40" customHeight="1" x14ac:dyDescent="0.2"/>
    <row r="268" ht="40" customHeight="1" x14ac:dyDescent="0.2"/>
    <row r="269" ht="40" customHeight="1" x14ac:dyDescent="0.2"/>
    <row r="270" ht="40" customHeight="1" x14ac:dyDescent="0.2"/>
    <row r="271" ht="40" customHeight="1" x14ac:dyDescent="0.2"/>
    <row r="272" ht="40" customHeight="1" x14ac:dyDescent="0.2"/>
    <row r="273" ht="40" customHeight="1" x14ac:dyDescent="0.2"/>
    <row r="274" ht="40" customHeight="1" x14ac:dyDescent="0.2"/>
    <row r="275" ht="40" customHeight="1" x14ac:dyDescent="0.2"/>
    <row r="276" ht="40" customHeight="1" x14ac:dyDescent="0.2"/>
    <row r="277" ht="40" customHeight="1" x14ac:dyDescent="0.2"/>
    <row r="278" ht="40" customHeight="1" x14ac:dyDescent="0.2"/>
    <row r="279" ht="40" customHeight="1" x14ac:dyDescent="0.2"/>
    <row r="280" ht="40" customHeight="1" x14ac:dyDescent="0.2"/>
    <row r="281" ht="40" customHeight="1" x14ac:dyDescent="0.2"/>
    <row r="282" ht="40" customHeight="1" x14ac:dyDescent="0.2"/>
    <row r="283" ht="40" customHeight="1" x14ac:dyDescent="0.2"/>
    <row r="284" ht="40" customHeight="1" x14ac:dyDescent="0.2"/>
    <row r="285" ht="40" customHeight="1" x14ac:dyDescent="0.2"/>
    <row r="286" ht="40" customHeight="1" x14ac:dyDescent="0.2"/>
    <row r="287" ht="40" customHeight="1" x14ac:dyDescent="0.2"/>
    <row r="288" ht="40" customHeight="1" x14ac:dyDescent="0.2"/>
    <row r="289" ht="40" customHeight="1" x14ac:dyDescent="0.2"/>
    <row r="290" ht="40" customHeight="1" x14ac:dyDescent="0.2"/>
    <row r="291" ht="40" customHeight="1" x14ac:dyDescent="0.2"/>
    <row r="292" ht="40" customHeight="1" x14ac:dyDescent="0.2"/>
    <row r="293" ht="40" customHeight="1" x14ac:dyDescent="0.2"/>
    <row r="294" ht="40" customHeight="1" x14ac:dyDescent="0.2"/>
    <row r="295" ht="40" customHeight="1" x14ac:dyDescent="0.2"/>
    <row r="296" ht="40" customHeight="1" x14ac:dyDescent="0.2"/>
    <row r="297" ht="40" customHeight="1" x14ac:dyDescent="0.2"/>
    <row r="298" ht="40" customHeight="1" x14ac:dyDescent="0.2"/>
    <row r="299" ht="40" customHeight="1" x14ac:dyDescent="0.2"/>
    <row r="300" ht="40" customHeight="1" x14ac:dyDescent="0.2"/>
    <row r="301" ht="40" customHeight="1" x14ac:dyDescent="0.2"/>
    <row r="302" ht="40" customHeight="1" x14ac:dyDescent="0.2"/>
    <row r="303" ht="40" customHeight="1" x14ac:dyDescent="0.2"/>
    <row r="304" ht="40" customHeight="1" x14ac:dyDescent="0.2"/>
    <row r="305" ht="40" customHeight="1" x14ac:dyDescent="0.2"/>
    <row r="306" ht="40" customHeight="1" x14ac:dyDescent="0.2"/>
    <row r="307" ht="40" customHeight="1" x14ac:dyDescent="0.2"/>
    <row r="308" ht="40" customHeight="1" x14ac:dyDescent="0.2"/>
    <row r="309" ht="40" customHeight="1" x14ac:dyDescent="0.2"/>
    <row r="310" ht="40" customHeight="1" x14ac:dyDescent="0.2"/>
    <row r="311" ht="40" customHeight="1" x14ac:dyDescent="0.2"/>
    <row r="312" ht="40" customHeight="1" x14ac:dyDescent="0.2"/>
    <row r="313" ht="40" customHeight="1" x14ac:dyDescent="0.2"/>
    <row r="314" ht="40" customHeight="1" x14ac:dyDescent="0.2"/>
    <row r="315" ht="40" customHeight="1" x14ac:dyDescent="0.2"/>
    <row r="316" ht="40" customHeight="1" x14ac:dyDescent="0.2"/>
    <row r="317" ht="40" customHeight="1" x14ac:dyDescent="0.2"/>
    <row r="318" ht="40" customHeight="1" x14ac:dyDescent="0.2"/>
    <row r="319" ht="40" customHeight="1" x14ac:dyDescent="0.2"/>
    <row r="320" ht="40" customHeight="1" x14ac:dyDescent="0.2"/>
    <row r="321" ht="40" customHeight="1" x14ac:dyDescent="0.2"/>
    <row r="322" ht="40" customHeight="1" x14ac:dyDescent="0.2"/>
    <row r="323" ht="40" customHeight="1" x14ac:dyDescent="0.2"/>
    <row r="324" ht="40" customHeight="1" x14ac:dyDescent="0.2"/>
    <row r="325" ht="40" customHeight="1" x14ac:dyDescent="0.2"/>
    <row r="326" ht="40" customHeight="1" x14ac:dyDescent="0.2"/>
    <row r="327" ht="40" customHeight="1" x14ac:dyDescent="0.2"/>
    <row r="328" ht="40" customHeight="1" x14ac:dyDescent="0.2"/>
    <row r="329" ht="40" customHeight="1" x14ac:dyDescent="0.2"/>
    <row r="330" ht="40" customHeight="1" x14ac:dyDescent="0.2"/>
    <row r="331" ht="40" customHeight="1" x14ac:dyDescent="0.2"/>
    <row r="332" ht="40" customHeight="1" x14ac:dyDescent="0.2"/>
    <row r="333" ht="40" customHeight="1" x14ac:dyDescent="0.2"/>
    <row r="334" ht="40" customHeight="1" x14ac:dyDescent="0.2"/>
    <row r="335" ht="40" customHeight="1" x14ac:dyDescent="0.2"/>
    <row r="336" ht="40" customHeight="1" x14ac:dyDescent="0.2"/>
    <row r="337" ht="40" customHeight="1" x14ac:dyDescent="0.2"/>
    <row r="338" ht="40" customHeight="1" x14ac:dyDescent="0.2"/>
    <row r="339" ht="40" customHeight="1" x14ac:dyDescent="0.2"/>
    <row r="340" ht="40" customHeight="1" x14ac:dyDescent="0.2"/>
    <row r="341" ht="40" customHeight="1" x14ac:dyDescent="0.2"/>
    <row r="342" ht="40" customHeight="1" x14ac:dyDescent="0.2"/>
    <row r="343" ht="40" customHeight="1" x14ac:dyDescent="0.2"/>
    <row r="344" ht="40" customHeight="1" x14ac:dyDescent="0.2"/>
    <row r="345" ht="40" customHeight="1" x14ac:dyDescent="0.2"/>
    <row r="346" ht="40" customHeight="1" x14ac:dyDescent="0.2"/>
    <row r="347" ht="40" customHeight="1" x14ac:dyDescent="0.2"/>
    <row r="348" ht="40" customHeight="1" x14ac:dyDescent="0.2"/>
    <row r="349" ht="40" customHeight="1" x14ac:dyDescent="0.2"/>
    <row r="350" ht="40" customHeight="1" x14ac:dyDescent="0.2"/>
    <row r="351" ht="40" customHeight="1" x14ac:dyDescent="0.2"/>
    <row r="352" ht="40" customHeight="1" x14ac:dyDescent="0.2"/>
    <row r="353" ht="40" customHeight="1" x14ac:dyDescent="0.2"/>
    <row r="354" ht="40" customHeight="1" x14ac:dyDescent="0.2"/>
    <row r="355" ht="40" customHeight="1" x14ac:dyDescent="0.2"/>
    <row r="356" ht="40" customHeight="1" x14ac:dyDescent="0.2"/>
    <row r="357" ht="40" customHeight="1" x14ac:dyDescent="0.2"/>
    <row r="358" ht="40" customHeight="1" x14ac:dyDescent="0.2"/>
    <row r="359" ht="40" customHeight="1" x14ac:dyDescent="0.2"/>
    <row r="360" ht="40" customHeight="1" x14ac:dyDescent="0.2"/>
    <row r="361" ht="40" customHeight="1" x14ac:dyDescent="0.2"/>
    <row r="362" ht="40" customHeight="1" x14ac:dyDescent="0.2"/>
    <row r="363" ht="40" customHeight="1" x14ac:dyDescent="0.2"/>
    <row r="364" ht="40" customHeight="1" x14ac:dyDescent="0.2"/>
    <row r="365" ht="40" customHeight="1" x14ac:dyDescent="0.2"/>
    <row r="366" ht="40" customHeight="1" x14ac:dyDescent="0.2"/>
    <row r="367" ht="40" customHeight="1" x14ac:dyDescent="0.2"/>
    <row r="368" ht="40" customHeight="1" x14ac:dyDescent="0.2"/>
    <row r="369" ht="40" customHeight="1" x14ac:dyDescent="0.2"/>
    <row r="370" ht="40" customHeight="1" x14ac:dyDescent="0.2"/>
    <row r="371" ht="40" customHeight="1" x14ac:dyDescent="0.2"/>
    <row r="372" ht="40" customHeight="1" x14ac:dyDescent="0.2"/>
    <row r="373" ht="40" customHeight="1" x14ac:dyDescent="0.2"/>
    <row r="374" ht="40" customHeight="1" x14ac:dyDescent="0.2"/>
    <row r="375" ht="40" customHeight="1" x14ac:dyDescent="0.2"/>
    <row r="376" ht="40" customHeight="1" x14ac:dyDescent="0.2"/>
    <row r="377" ht="40" customHeight="1" x14ac:dyDescent="0.2"/>
    <row r="378" ht="40" customHeight="1" x14ac:dyDescent="0.2"/>
    <row r="379" ht="40" customHeight="1" x14ac:dyDescent="0.2"/>
    <row r="380" ht="40" customHeight="1" x14ac:dyDescent="0.2"/>
    <row r="381" ht="40" customHeight="1" x14ac:dyDescent="0.2"/>
    <row r="382" ht="40" customHeight="1" x14ac:dyDescent="0.2"/>
    <row r="383" ht="40" customHeight="1" x14ac:dyDescent="0.2"/>
    <row r="384" ht="40" customHeight="1" x14ac:dyDescent="0.2"/>
    <row r="385" ht="40" customHeight="1" x14ac:dyDescent="0.2"/>
    <row r="386" ht="40" customHeight="1" x14ac:dyDescent="0.2"/>
    <row r="387" ht="40" customHeight="1" x14ac:dyDescent="0.2"/>
    <row r="388" ht="40" customHeight="1" x14ac:dyDescent="0.2"/>
    <row r="389" ht="40" customHeight="1" x14ac:dyDescent="0.2"/>
    <row r="390" ht="40" customHeight="1" x14ac:dyDescent="0.2"/>
    <row r="391" ht="40" customHeight="1" x14ac:dyDescent="0.2"/>
    <row r="392" ht="40" customHeight="1" x14ac:dyDescent="0.2"/>
    <row r="393" ht="40" customHeight="1" x14ac:dyDescent="0.2"/>
    <row r="394" ht="40" customHeight="1" x14ac:dyDescent="0.2"/>
    <row r="395" ht="40" customHeight="1" x14ac:dyDescent="0.2"/>
    <row r="396" ht="40" customHeight="1" x14ac:dyDescent="0.2"/>
    <row r="397" ht="40" customHeight="1" x14ac:dyDescent="0.2"/>
    <row r="398" ht="40" customHeight="1" x14ac:dyDescent="0.2"/>
    <row r="399" ht="40" customHeight="1" x14ac:dyDescent="0.2"/>
    <row r="400" ht="40" customHeight="1" x14ac:dyDescent="0.2"/>
    <row r="401" ht="40" customHeight="1" x14ac:dyDescent="0.2"/>
    <row r="402" ht="40" customHeight="1" x14ac:dyDescent="0.2"/>
    <row r="403" ht="40" customHeight="1" x14ac:dyDescent="0.2"/>
    <row r="404" ht="40" customHeight="1" x14ac:dyDescent="0.2"/>
    <row r="405" ht="40" customHeight="1" x14ac:dyDescent="0.2"/>
    <row r="406" ht="40" customHeight="1" x14ac:dyDescent="0.2"/>
    <row r="407" ht="40" customHeight="1" x14ac:dyDescent="0.2"/>
    <row r="408" ht="40" customHeight="1" x14ac:dyDescent="0.2"/>
    <row r="409" ht="40" customHeight="1" x14ac:dyDescent="0.2"/>
    <row r="410" ht="40" customHeight="1" x14ac:dyDescent="0.2"/>
    <row r="411" ht="40" customHeight="1" x14ac:dyDescent="0.2"/>
    <row r="412" ht="40" customHeight="1" x14ac:dyDescent="0.2"/>
    <row r="413" ht="40" customHeight="1" x14ac:dyDescent="0.2"/>
    <row r="414" ht="40" customHeight="1" x14ac:dyDescent="0.2"/>
    <row r="415" ht="40" customHeight="1" x14ac:dyDescent="0.2"/>
    <row r="416" ht="40" customHeight="1" x14ac:dyDescent="0.2"/>
    <row r="417" ht="40" customHeight="1" x14ac:dyDescent="0.2"/>
    <row r="418" ht="40" customHeight="1" x14ac:dyDescent="0.2"/>
    <row r="419" ht="40" customHeight="1" x14ac:dyDescent="0.2"/>
    <row r="420" ht="40" customHeight="1" x14ac:dyDescent="0.2"/>
    <row r="421" ht="40" customHeight="1" x14ac:dyDescent="0.2"/>
    <row r="422" ht="40" customHeight="1" x14ac:dyDescent="0.2"/>
    <row r="423" ht="40" customHeight="1" x14ac:dyDescent="0.2"/>
    <row r="424" ht="40" customHeight="1" x14ac:dyDescent="0.2"/>
    <row r="425" ht="40" customHeight="1" x14ac:dyDescent="0.2"/>
    <row r="426" ht="40" customHeight="1" x14ac:dyDescent="0.2"/>
    <row r="427" ht="40" customHeight="1" x14ac:dyDescent="0.2"/>
    <row r="428" ht="40" customHeight="1" x14ac:dyDescent="0.2"/>
    <row r="429" ht="40" customHeight="1" x14ac:dyDescent="0.2"/>
    <row r="430" ht="40" customHeight="1" x14ac:dyDescent="0.2"/>
    <row r="431" ht="40" customHeight="1" x14ac:dyDescent="0.2"/>
    <row r="432" ht="40" customHeight="1" x14ac:dyDescent="0.2"/>
    <row r="433" ht="40" customHeight="1" x14ac:dyDescent="0.2"/>
    <row r="434" ht="40" customHeight="1" x14ac:dyDescent="0.2"/>
    <row r="435" ht="40" customHeight="1" x14ac:dyDescent="0.2"/>
    <row r="436" ht="40" customHeight="1" x14ac:dyDescent="0.2"/>
    <row r="437" ht="40" customHeight="1" x14ac:dyDescent="0.2"/>
    <row r="438" ht="40" customHeight="1" x14ac:dyDescent="0.2"/>
    <row r="439" ht="40" customHeight="1" x14ac:dyDescent="0.2"/>
    <row r="440" ht="40" customHeight="1" x14ac:dyDescent="0.2"/>
    <row r="441" ht="40" customHeight="1" x14ac:dyDescent="0.2"/>
    <row r="442" ht="40" customHeight="1" x14ac:dyDescent="0.2"/>
    <row r="443" ht="40" customHeight="1" x14ac:dyDescent="0.2"/>
    <row r="444" ht="40" customHeight="1" x14ac:dyDescent="0.2"/>
    <row r="445" ht="40" customHeight="1" x14ac:dyDescent="0.2"/>
    <row r="446" ht="40" customHeight="1" x14ac:dyDescent="0.2"/>
    <row r="447" ht="40" customHeight="1" x14ac:dyDescent="0.2"/>
    <row r="448" ht="40" customHeight="1" x14ac:dyDescent="0.2"/>
    <row r="449" spans="4:4" ht="40" customHeight="1" x14ac:dyDescent="0.2"/>
    <row r="450" spans="4:4" ht="40" customHeight="1" x14ac:dyDescent="0.2"/>
    <row r="451" spans="4:4" ht="40" customHeight="1" x14ac:dyDescent="0.2"/>
    <row r="452" spans="4:4" ht="40" customHeight="1" x14ac:dyDescent="0.2"/>
    <row r="453" spans="4:4" ht="40" customHeight="1" x14ac:dyDescent="0.2"/>
    <row r="454" spans="4:4" ht="40" customHeight="1" x14ac:dyDescent="0.2"/>
    <row r="455" spans="4:4" ht="40" customHeight="1" x14ac:dyDescent="0.2"/>
    <row r="456" spans="4:4" ht="40" customHeight="1" x14ac:dyDescent="0.2"/>
    <row r="457" spans="4:4" ht="40" customHeight="1" x14ac:dyDescent="0.2"/>
    <row r="458" spans="4:4" ht="40" customHeight="1" x14ac:dyDescent="0.2"/>
    <row r="459" spans="4:4" ht="40" customHeight="1" x14ac:dyDescent="0.2"/>
    <row r="460" spans="4:4" ht="40" customHeight="1" x14ac:dyDescent="0.2"/>
    <row r="461" spans="4:4" ht="40" customHeight="1" x14ac:dyDescent="0.2"/>
    <row r="462" spans="4:4" ht="40" customHeight="1" x14ac:dyDescent="0.2"/>
    <row r="463" spans="4:4" ht="40" customHeight="1" x14ac:dyDescent="0.2">
      <c r="D463" s="208"/>
    </row>
    <row r="464" spans="4:4" ht="40" customHeight="1" x14ac:dyDescent="0.2"/>
    <row r="465" ht="40" customHeight="1" x14ac:dyDescent="0.2"/>
    <row r="466" ht="40" customHeight="1" x14ac:dyDescent="0.2"/>
    <row r="467" ht="40" customHeight="1" x14ac:dyDescent="0.2"/>
    <row r="468" ht="40" customHeight="1" x14ac:dyDescent="0.2"/>
    <row r="469" ht="40" customHeight="1" x14ac:dyDescent="0.2"/>
    <row r="470" ht="40" customHeight="1" x14ac:dyDescent="0.2"/>
    <row r="471" ht="40" customHeight="1" x14ac:dyDescent="0.2"/>
    <row r="472" ht="40" customHeight="1" x14ac:dyDescent="0.2"/>
    <row r="473" ht="40" customHeight="1" x14ac:dyDescent="0.2"/>
    <row r="474" ht="40" customHeight="1" x14ac:dyDescent="0.2"/>
    <row r="475" ht="40" customHeight="1" x14ac:dyDescent="0.2"/>
    <row r="476" ht="40" customHeight="1" x14ac:dyDescent="0.2"/>
    <row r="477" ht="40" customHeight="1" x14ac:dyDescent="0.2"/>
    <row r="478" ht="40" customHeight="1" x14ac:dyDescent="0.2"/>
    <row r="479" ht="40" customHeight="1" x14ac:dyDescent="0.2"/>
    <row r="480" ht="40" customHeight="1" x14ac:dyDescent="0.2"/>
    <row r="481" spans="4:4" ht="40" customHeight="1" x14ac:dyDescent="0.2"/>
    <row r="482" spans="4:4" ht="40" customHeight="1" x14ac:dyDescent="0.2"/>
    <row r="489" spans="4:4" ht="28" customHeight="1" x14ac:dyDescent="0.2">
      <c r="D489" s="208"/>
    </row>
  </sheetData>
  <autoFilter ref="A5:L63">
    <filterColumn colId="5" showButton="0"/>
  </autoFilter>
  <mergeCells count="15">
    <mergeCell ref="B63:I63"/>
    <mergeCell ref="C64:D64"/>
    <mergeCell ref="C65:D65"/>
    <mergeCell ref="G64:H64"/>
    <mergeCell ref="G65:H65"/>
    <mergeCell ref="I64:K64"/>
    <mergeCell ref="I65:K65"/>
    <mergeCell ref="O2:R3"/>
    <mergeCell ref="A1:L1"/>
    <mergeCell ref="A3:L3"/>
    <mergeCell ref="A2:B2"/>
    <mergeCell ref="H2:I2"/>
    <mergeCell ref="C2:E2"/>
    <mergeCell ref="J2:K2"/>
    <mergeCell ref="L2:M2"/>
  </mergeCells>
  <phoneticPr fontId="1" type="noConversion"/>
  <pageMargins left="0.23622047244094491" right="0.23622047244094491" top="0.35433070866141736" bottom="0.35433070866141736" header="0.31496062992125984" footer="0.31496062992125984"/>
  <pageSetup paperSize="9" orientation="landscape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9">
        <x14:dataValidation type="list" allowBlank="1" showInputMessage="1" showErrorMessage="1">
          <x14:formula1>
            <xm:f>'灯具类后台 '!$C$4:$C$7</xm:f>
          </x14:formula1>
          <xm:sqref>B6:B62</xm:sqref>
        </x14:dataValidation>
        <x14:dataValidation type="list" allowBlank="1" showInputMessage="1" showErrorMessage="1">
          <x14:formula1>
            <xm:f>'灯具类后台 '!$D$4:$D$5</xm:f>
          </x14:formula1>
          <xm:sqref>C6:C62</xm:sqref>
        </x14:dataValidation>
        <x14:dataValidation type="list" allowBlank="1" showInputMessage="1" showErrorMessage="1">
          <x14:formula1>
            <xm:f>'灯具类后台 '!$H$157:$H$159</xm:f>
          </x14:formula1>
          <xm:sqref>G6:G62</xm:sqref>
        </x14:dataValidation>
        <x14:dataValidation type="list" allowBlank="1" showInputMessage="1" showErrorMessage="1">
          <x14:formula1>
            <xm:f>'灯具类后台 '!$E$4:$E$507</xm:f>
          </x14:formula1>
          <xm:sqref>D6:D62</xm:sqref>
        </x14:dataValidation>
        <x14:dataValidation type="list" allowBlank="1" showInputMessage="1" showErrorMessage="1">
          <x14:formula1>
            <xm:f>'灯具类后台 '!$G$4:$G$180</xm:f>
          </x14:formula1>
          <xm:sqref>F7:F62</xm:sqref>
        </x14:dataValidation>
        <x14:dataValidation type="list" allowBlank="1" showInputMessage="1" showErrorMessage="1">
          <x14:formula1>
            <xm:f>'灯具类后台 '!$G$4:$G$179</xm:f>
          </x14:formula1>
          <xm:sqref>F6</xm:sqref>
        </x14:dataValidation>
        <x14:dataValidation type="list" allowBlank="1" showInputMessage="1" showErrorMessage="1">
          <x14:formula1>
            <xm:f>'灯具类后台 '!$I$157:$I$161</xm:f>
          </x14:formula1>
          <xm:sqref>H6:H62</xm:sqref>
        </x14:dataValidation>
        <x14:dataValidation type="list" allowBlank="1" showInputMessage="1" showErrorMessage="1">
          <x14:formula1>
            <xm:f>'灯具类后台 '!$F$185:$F$195</xm:f>
          </x14:formula1>
          <xm:sqref>E6:E62</xm:sqref>
        </x14:dataValidation>
        <x14:dataValidation type="list" allowBlank="1" showInputMessage="1" showErrorMessage="1">
          <x14:formula1>
            <xm:f>'灯具类后台 '!$N$157:$N$161</xm:f>
          </x14:formula1>
          <xm:sqref>M6:M62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536"/>
  <sheetViews>
    <sheetView tabSelected="1" workbookViewId="0">
      <pane ySplit="3" topLeftCell="A4" activePane="bottomLeft" state="frozen"/>
      <selection pane="bottomLeft" activeCell="F7" sqref="F7"/>
    </sheetView>
  </sheetViews>
  <sheetFormatPr baseColWidth="10" defaultColWidth="8.83203125" defaultRowHeight="28" customHeight="1" x14ac:dyDescent="0.2"/>
  <cols>
    <col min="1" max="1" width="1.33203125" style="207" customWidth="1"/>
    <col min="2" max="2" width="6.1640625" style="207" customWidth="1"/>
    <col min="3" max="3" width="15.83203125" style="207" customWidth="1"/>
    <col min="4" max="4" width="10.6640625" style="207" customWidth="1"/>
    <col min="5" max="5" width="20.5" style="207" customWidth="1"/>
    <col min="6" max="6" width="10.5" style="207" customWidth="1"/>
    <col min="7" max="7" width="44.6640625" style="217" customWidth="1"/>
    <col min="8" max="8" width="19.33203125" style="209" customWidth="1"/>
    <col min="9" max="9" width="8.6640625" style="207" customWidth="1"/>
    <col min="10" max="11" width="7.6640625" style="207" customWidth="1"/>
    <col min="12" max="12" width="10.1640625" style="207" customWidth="1"/>
    <col min="13" max="13" width="11.1640625" style="207" customWidth="1"/>
    <col min="14" max="14" width="12.6640625" style="207" customWidth="1"/>
    <col min="15" max="15" width="23.83203125" style="207" customWidth="1"/>
    <col min="16" max="16384" width="8.83203125" style="207"/>
  </cols>
  <sheetData>
    <row r="1" spans="2:14" ht="7.5" customHeight="1" x14ac:dyDescent="0.2"/>
    <row r="2" spans="2:14" ht="48.75" customHeight="1" x14ac:dyDescent="0.2">
      <c r="B2" s="366" t="s">
        <v>896</v>
      </c>
      <c r="C2" s="366"/>
      <c r="D2" s="366"/>
      <c r="E2" s="366"/>
      <c r="F2" s="366"/>
      <c r="G2" s="366"/>
      <c r="H2" s="366"/>
      <c r="I2" s="366"/>
      <c r="J2" s="366"/>
      <c r="K2" s="366"/>
      <c r="L2" s="366"/>
      <c r="M2" s="366"/>
    </row>
    <row r="3" spans="2:14" ht="42.75" customHeight="1" x14ac:dyDescent="0.2">
      <c r="B3" s="216" t="s">
        <v>0</v>
      </c>
      <c r="C3" s="216" t="s">
        <v>1048</v>
      </c>
      <c r="D3" s="216" t="s">
        <v>1347</v>
      </c>
      <c r="E3" s="216" t="s">
        <v>460</v>
      </c>
      <c r="F3" s="397" t="s">
        <v>1414</v>
      </c>
      <c r="G3" s="397" t="s">
        <v>1346</v>
      </c>
      <c r="H3" s="216" t="s">
        <v>459</v>
      </c>
      <c r="I3" s="397" t="s">
        <v>183</v>
      </c>
      <c r="J3" s="215" t="s">
        <v>182</v>
      </c>
      <c r="K3" s="215" t="s">
        <v>1882</v>
      </c>
      <c r="L3" s="398" t="s">
        <v>1430</v>
      </c>
      <c r="M3" s="215" t="s">
        <v>1654</v>
      </c>
      <c r="N3" s="397" t="s">
        <v>1965</v>
      </c>
    </row>
    <row r="4" spans="2:14" ht="40" customHeight="1" x14ac:dyDescent="0.2">
      <c r="B4" s="207">
        <v>1</v>
      </c>
      <c r="C4" s="207" t="s">
        <v>713</v>
      </c>
      <c r="D4" s="207" t="s">
        <v>1348</v>
      </c>
      <c r="E4" s="207" t="s">
        <v>1460</v>
      </c>
      <c r="F4" s="207" t="s">
        <v>1966</v>
      </c>
      <c r="G4" s="217" t="s">
        <v>1360</v>
      </c>
      <c r="I4" s="207" t="s">
        <v>400</v>
      </c>
      <c r="J4" s="207">
        <v>1</v>
      </c>
      <c r="L4" s="210">
        <v>60</v>
      </c>
      <c r="M4" s="210">
        <f>J4*L4</f>
        <v>60</v>
      </c>
      <c r="N4" s="207" t="s">
        <v>1970</v>
      </c>
    </row>
    <row r="5" spans="2:14" ht="40" customHeight="1" x14ac:dyDescent="0.2">
      <c r="B5" s="207">
        <v>2</v>
      </c>
      <c r="C5" s="207" t="s">
        <v>711</v>
      </c>
      <c r="D5" s="207" t="s">
        <v>1349</v>
      </c>
      <c r="E5" s="207" t="s">
        <v>1461</v>
      </c>
      <c r="F5" s="207" t="s">
        <v>1966</v>
      </c>
      <c r="G5" s="217" t="s">
        <v>1361</v>
      </c>
      <c r="I5" s="207" t="s">
        <v>400</v>
      </c>
      <c r="J5" s="207">
        <v>1</v>
      </c>
      <c r="L5" s="210">
        <v>60</v>
      </c>
      <c r="M5" s="210">
        <f t="shared" ref="M5:M68" si="0">J5*L5</f>
        <v>60</v>
      </c>
      <c r="N5" s="207" t="s">
        <v>1970</v>
      </c>
    </row>
    <row r="6" spans="2:14" ht="40" customHeight="1" x14ac:dyDescent="0.2">
      <c r="B6" s="207">
        <v>3</v>
      </c>
      <c r="C6" s="207" t="s">
        <v>398</v>
      </c>
      <c r="E6" s="207" t="s">
        <v>1462</v>
      </c>
      <c r="F6" s="207" t="s">
        <v>1966</v>
      </c>
      <c r="G6" s="217" t="s">
        <v>1362</v>
      </c>
      <c r="I6" s="207" t="s">
        <v>400</v>
      </c>
      <c r="J6" s="207">
        <v>1</v>
      </c>
      <c r="L6" s="210">
        <v>60</v>
      </c>
      <c r="M6" s="210">
        <f t="shared" si="0"/>
        <v>60</v>
      </c>
      <c r="N6" s="207" t="s">
        <v>1970</v>
      </c>
    </row>
    <row r="7" spans="2:14" ht="40" customHeight="1" x14ac:dyDescent="0.2">
      <c r="B7" s="207">
        <v>4</v>
      </c>
      <c r="C7" s="207" t="s">
        <v>709</v>
      </c>
      <c r="E7" s="207" t="s">
        <v>1463</v>
      </c>
      <c r="F7" s="207" t="s">
        <v>1966</v>
      </c>
      <c r="G7" s="217" t="s">
        <v>1363</v>
      </c>
      <c r="I7" s="207" t="s">
        <v>400</v>
      </c>
      <c r="J7" s="207">
        <v>1</v>
      </c>
      <c r="L7" s="210">
        <v>60</v>
      </c>
      <c r="M7" s="210">
        <f t="shared" si="0"/>
        <v>60</v>
      </c>
      <c r="N7" s="207" t="s">
        <v>1970</v>
      </c>
    </row>
    <row r="8" spans="2:14" ht="40" customHeight="1" x14ac:dyDescent="0.2">
      <c r="B8" s="207">
        <v>5</v>
      </c>
      <c r="E8" s="207" t="s">
        <v>1466</v>
      </c>
      <c r="F8" s="207" t="s">
        <v>1966</v>
      </c>
      <c r="G8" s="217" t="s">
        <v>1364</v>
      </c>
      <c r="I8" s="207" t="s">
        <v>400</v>
      </c>
      <c r="J8" s="207">
        <v>1</v>
      </c>
      <c r="L8" s="210">
        <v>60</v>
      </c>
      <c r="M8" s="210">
        <f t="shared" si="0"/>
        <v>60</v>
      </c>
      <c r="N8" s="207" t="s">
        <v>1970</v>
      </c>
    </row>
    <row r="9" spans="2:14" ht="40" customHeight="1" x14ac:dyDescent="0.2">
      <c r="B9" s="207">
        <v>6</v>
      </c>
      <c r="E9" s="207" t="s">
        <v>1464</v>
      </c>
      <c r="F9" s="207" t="s">
        <v>1966</v>
      </c>
      <c r="G9" s="217" t="s">
        <v>1365</v>
      </c>
      <c r="I9" s="207" t="s">
        <v>400</v>
      </c>
      <c r="J9" s="207">
        <v>1</v>
      </c>
      <c r="L9" s="210">
        <v>45</v>
      </c>
      <c r="M9" s="210">
        <f t="shared" si="0"/>
        <v>45</v>
      </c>
      <c r="N9" s="207" t="s">
        <v>1970</v>
      </c>
    </row>
    <row r="10" spans="2:14" ht="40" customHeight="1" x14ac:dyDescent="0.2">
      <c r="B10" s="207">
        <v>7</v>
      </c>
      <c r="E10" s="207" t="s">
        <v>1288</v>
      </c>
      <c r="F10" s="207" t="s">
        <v>1966</v>
      </c>
      <c r="G10" s="217" t="s">
        <v>1366</v>
      </c>
      <c r="I10" s="207" t="s">
        <v>400</v>
      </c>
      <c r="J10" s="207">
        <v>1</v>
      </c>
      <c r="L10" s="210">
        <v>45</v>
      </c>
      <c r="M10" s="210">
        <f t="shared" si="0"/>
        <v>45</v>
      </c>
      <c r="N10" s="207" t="s">
        <v>1970</v>
      </c>
    </row>
    <row r="11" spans="2:14" ht="40" customHeight="1" x14ac:dyDescent="0.2">
      <c r="B11" s="207">
        <v>8</v>
      </c>
      <c r="E11" s="207" t="s">
        <v>1465</v>
      </c>
      <c r="F11" s="207" t="s">
        <v>1966</v>
      </c>
      <c r="G11" s="217" t="s">
        <v>1367</v>
      </c>
      <c r="I11" s="207" t="s">
        <v>400</v>
      </c>
      <c r="J11" s="207">
        <v>1</v>
      </c>
      <c r="L11" s="210">
        <v>45</v>
      </c>
      <c r="M11" s="210">
        <f t="shared" si="0"/>
        <v>45</v>
      </c>
      <c r="N11" s="207" t="s">
        <v>1970</v>
      </c>
    </row>
    <row r="12" spans="2:14" ht="40" customHeight="1" x14ac:dyDescent="0.2">
      <c r="B12" s="207">
        <v>9</v>
      </c>
      <c r="E12" s="207" t="s">
        <v>1467</v>
      </c>
      <c r="F12" s="207" t="s">
        <v>1966</v>
      </c>
      <c r="G12" s="217" t="s">
        <v>1368</v>
      </c>
      <c r="I12" s="207" t="s">
        <v>400</v>
      </c>
      <c r="J12" s="207">
        <v>1</v>
      </c>
      <c r="L12" s="210">
        <v>60</v>
      </c>
      <c r="M12" s="210">
        <f t="shared" si="0"/>
        <v>60</v>
      </c>
      <c r="N12" s="207" t="s">
        <v>1970</v>
      </c>
    </row>
    <row r="13" spans="2:14" ht="40" customHeight="1" x14ac:dyDescent="0.2">
      <c r="B13" s="207">
        <v>10</v>
      </c>
      <c r="E13" s="207" t="s">
        <v>901</v>
      </c>
      <c r="F13" s="207" t="s">
        <v>1966</v>
      </c>
      <c r="G13" s="217" t="s">
        <v>1369</v>
      </c>
      <c r="I13" s="207" t="s">
        <v>400</v>
      </c>
      <c r="J13" s="207">
        <v>1</v>
      </c>
      <c r="L13" s="210">
        <v>60</v>
      </c>
      <c r="M13" s="210">
        <f t="shared" si="0"/>
        <v>60</v>
      </c>
      <c r="N13" s="207" t="s">
        <v>1970</v>
      </c>
    </row>
    <row r="14" spans="2:14" ht="40" customHeight="1" x14ac:dyDescent="0.2">
      <c r="B14" s="207">
        <v>11</v>
      </c>
      <c r="E14" s="207" t="s">
        <v>1468</v>
      </c>
      <c r="F14" s="207" t="s">
        <v>1966</v>
      </c>
      <c r="G14" s="217" t="s">
        <v>1370</v>
      </c>
      <c r="I14" s="207" t="s">
        <v>400</v>
      </c>
      <c r="J14" s="207">
        <v>1</v>
      </c>
      <c r="L14" s="210">
        <v>60</v>
      </c>
      <c r="M14" s="210">
        <f t="shared" si="0"/>
        <v>60</v>
      </c>
      <c r="N14" s="207" t="s">
        <v>1970</v>
      </c>
    </row>
    <row r="15" spans="2:14" ht="40" customHeight="1" x14ac:dyDescent="0.2">
      <c r="B15" s="207">
        <v>12</v>
      </c>
      <c r="E15" s="207" t="s">
        <v>897</v>
      </c>
      <c r="F15" s="207" t="s">
        <v>1420</v>
      </c>
      <c r="G15" s="217" t="s">
        <v>1421</v>
      </c>
      <c r="I15" s="207" t="s">
        <v>400</v>
      </c>
      <c r="J15" s="207">
        <v>1</v>
      </c>
      <c r="L15" s="210">
        <v>45</v>
      </c>
      <c r="M15" s="210">
        <f t="shared" si="0"/>
        <v>45</v>
      </c>
      <c r="N15" s="207" t="s">
        <v>1972</v>
      </c>
    </row>
    <row r="16" spans="2:14" ht="40" customHeight="1" x14ac:dyDescent="0.2">
      <c r="B16" s="207">
        <v>13</v>
      </c>
      <c r="E16" s="207" t="s">
        <v>1771</v>
      </c>
      <c r="F16" s="207" t="s">
        <v>1966</v>
      </c>
      <c r="G16" s="217" t="s">
        <v>1953</v>
      </c>
      <c r="I16" s="207" t="s">
        <v>400</v>
      </c>
      <c r="J16" s="207">
        <v>1</v>
      </c>
      <c r="L16" s="210">
        <v>60</v>
      </c>
      <c r="M16" s="210">
        <f t="shared" si="0"/>
        <v>60</v>
      </c>
      <c r="N16" s="207" t="s">
        <v>1970</v>
      </c>
    </row>
    <row r="17" spans="2:14" ht="40" customHeight="1" x14ac:dyDescent="0.2">
      <c r="B17" s="207">
        <v>14</v>
      </c>
      <c r="E17" s="207" t="s">
        <v>1469</v>
      </c>
      <c r="F17" s="207" t="s">
        <v>1966</v>
      </c>
      <c r="G17" s="217" t="s">
        <v>1954</v>
      </c>
      <c r="I17" s="207" t="s">
        <v>400</v>
      </c>
      <c r="J17" s="207">
        <v>1</v>
      </c>
      <c r="L17" s="210">
        <v>60</v>
      </c>
      <c r="M17" s="210">
        <f t="shared" si="0"/>
        <v>60</v>
      </c>
      <c r="N17" s="207" t="s">
        <v>1970</v>
      </c>
    </row>
    <row r="18" spans="2:14" ht="40" customHeight="1" x14ac:dyDescent="0.2">
      <c r="B18" s="207">
        <v>15</v>
      </c>
      <c r="E18" s="207" t="s">
        <v>1470</v>
      </c>
      <c r="F18" s="207" t="s">
        <v>1966</v>
      </c>
      <c r="G18" s="217" t="s">
        <v>1955</v>
      </c>
      <c r="I18" s="207" t="s">
        <v>400</v>
      </c>
      <c r="J18" s="207">
        <v>1</v>
      </c>
      <c r="L18" s="210">
        <v>60</v>
      </c>
      <c r="M18" s="210">
        <f t="shared" si="0"/>
        <v>60</v>
      </c>
      <c r="N18" s="207" t="s">
        <v>1970</v>
      </c>
    </row>
    <row r="19" spans="2:14" ht="40" customHeight="1" x14ac:dyDescent="0.2">
      <c r="B19" s="207">
        <v>16</v>
      </c>
      <c r="E19" s="207" t="s">
        <v>1476</v>
      </c>
      <c r="F19" s="207" t="s">
        <v>1967</v>
      </c>
      <c r="G19" s="217" t="s">
        <v>1436</v>
      </c>
      <c r="I19" s="207" t="s">
        <v>405</v>
      </c>
      <c r="J19" s="207">
        <v>1</v>
      </c>
      <c r="L19" s="210">
        <v>300</v>
      </c>
      <c r="M19" s="210">
        <f t="shared" si="0"/>
        <v>300</v>
      </c>
      <c r="N19" s="207" t="s">
        <v>1970</v>
      </c>
    </row>
    <row r="20" spans="2:14" ht="40" customHeight="1" x14ac:dyDescent="0.2">
      <c r="B20" s="207">
        <v>17</v>
      </c>
      <c r="E20" s="207" t="s">
        <v>1471</v>
      </c>
      <c r="F20" s="207" t="s">
        <v>1967</v>
      </c>
      <c r="G20" s="217" t="s">
        <v>1437</v>
      </c>
      <c r="I20" s="207" t="s">
        <v>405</v>
      </c>
      <c r="J20" s="207">
        <v>1</v>
      </c>
      <c r="L20" s="210">
        <v>300</v>
      </c>
      <c r="M20" s="210">
        <f t="shared" si="0"/>
        <v>300</v>
      </c>
      <c r="N20" s="207" t="s">
        <v>1970</v>
      </c>
    </row>
    <row r="21" spans="2:14" ht="40" customHeight="1" x14ac:dyDescent="0.2">
      <c r="B21" s="207">
        <v>18</v>
      </c>
      <c r="E21" s="207" t="s">
        <v>1472</v>
      </c>
      <c r="F21" s="207" t="s">
        <v>1967</v>
      </c>
      <c r="G21" s="217" t="s">
        <v>1438</v>
      </c>
      <c r="I21" s="207" t="s">
        <v>405</v>
      </c>
      <c r="J21" s="207">
        <v>1</v>
      </c>
      <c r="L21" s="210">
        <v>300</v>
      </c>
      <c r="M21" s="210">
        <f t="shared" si="0"/>
        <v>300</v>
      </c>
      <c r="N21" s="207" t="s">
        <v>1970</v>
      </c>
    </row>
    <row r="22" spans="2:14" ht="40" customHeight="1" x14ac:dyDescent="0.2">
      <c r="B22" s="207">
        <v>19</v>
      </c>
      <c r="E22" s="207" t="s">
        <v>1473</v>
      </c>
      <c r="F22" s="207" t="s">
        <v>1967</v>
      </c>
      <c r="G22" s="217" t="s">
        <v>1439</v>
      </c>
      <c r="I22" s="207" t="s">
        <v>405</v>
      </c>
      <c r="J22" s="207">
        <v>1</v>
      </c>
      <c r="L22" s="210">
        <v>185</v>
      </c>
      <c r="M22" s="210">
        <f t="shared" si="0"/>
        <v>185</v>
      </c>
      <c r="N22" s="207" t="s">
        <v>1970</v>
      </c>
    </row>
    <row r="23" spans="2:14" ht="40" customHeight="1" x14ac:dyDescent="0.2">
      <c r="B23" s="207">
        <v>20</v>
      </c>
      <c r="E23" s="207" t="s">
        <v>1474</v>
      </c>
      <c r="F23" s="207" t="s">
        <v>1967</v>
      </c>
      <c r="G23" s="217" t="s">
        <v>1440</v>
      </c>
      <c r="I23" s="207" t="s">
        <v>405</v>
      </c>
      <c r="J23" s="207">
        <v>1</v>
      </c>
      <c r="L23" s="210">
        <v>185</v>
      </c>
      <c r="M23" s="210">
        <f t="shared" si="0"/>
        <v>185</v>
      </c>
      <c r="N23" s="207" t="s">
        <v>1970</v>
      </c>
    </row>
    <row r="24" spans="2:14" ht="40" customHeight="1" x14ac:dyDescent="0.2">
      <c r="B24" s="207">
        <v>21</v>
      </c>
      <c r="E24" s="207" t="s">
        <v>1475</v>
      </c>
      <c r="F24" s="207" t="s">
        <v>1967</v>
      </c>
      <c r="G24" s="217" t="s">
        <v>1441</v>
      </c>
      <c r="I24" s="207" t="s">
        <v>405</v>
      </c>
      <c r="J24" s="207">
        <v>1</v>
      </c>
      <c r="L24" s="210">
        <v>185</v>
      </c>
      <c r="M24" s="210">
        <f t="shared" si="0"/>
        <v>185</v>
      </c>
      <c r="N24" s="207" t="s">
        <v>1970</v>
      </c>
    </row>
    <row r="25" spans="2:14" ht="40" customHeight="1" x14ac:dyDescent="0.2">
      <c r="B25" s="207">
        <v>22</v>
      </c>
      <c r="E25" s="207" t="s">
        <v>1776</v>
      </c>
      <c r="F25" s="207" t="s">
        <v>1967</v>
      </c>
      <c r="G25" s="217" t="s">
        <v>1442</v>
      </c>
      <c r="I25" s="207" t="s">
        <v>405</v>
      </c>
      <c r="J25" s="207">
        <v>1</v>
      </c>
      <c r="L25" s="210">
        <v>175</v>
      </c>
      <c r="M25" s="210">
        <f t="shared" si="0"/>
        <v>175</v>
      </c>
      <c r="N25" s="207" t="s">
        <v>1970</v>
      </c>
    </row>
    <row r="26" spans="2:14" ht="40" customHeight="1" x14ac:dyDescent="0.2">
      <c r="B26" s="207">
        <v>23</v>
      </c>
      <c r="E26" s="207" t="s">
        <v>1774</v>
      </c>
      <c r="F26" s="207" t="s">
        <v>1967</v>
      </c>
      <c r="G26" s="217" t="s">
        <v>1443</v>
      </c>
      <c r="I26" s="207" t="s">
        <v>405</v>
      </c>
      <c r="J26" s="207">
        <v>1</v>
      </c>
      <c r="L26" s="210">
        <v>175</v>
      </c>
      <c r="M26" s="210">
        <f t="shared" si="0"/>
        <v>175</v>
      </c>
      <c r="N26" s="207" t="s">
        <v>1970</v>
      </c>
    </row>
    <row r="27" spans="2:14" ht="40" customHeight="1" x14ac:dyDescent="0.2">
      <c r="B27" s="207">
        <v>24</v>
      </c>
      <c r="E27" s="207" t="s">
        <v>1477</v>
      </c>
      <c r="F27" s="207" t="s">
        <v>1967</v>
      </c>
      <c r="G27" s="217" t="s">
        <v>1444</v>
      </c>
      <c r="I27" s="207" t="s">
        <v>405</v>
      </c>
      <c r="J27" s="207">
        <v>1</v>
      </c>
      <c r="L27" s="210">
        <v>175</v>
      </c>
      <c r="M27" s="210">
        <f t="shared" si="0"/>
        <v>175</v>
      </c>
      <c r="N27" s="207" t="s">
        <v>1970</v>
      </c>
    </row>
    <row r="28" spans="2:14" ht="40" customHeight="1" x14ac:dyDescent="0.2">
      <c r="B28" s="207">
        <v>25</v>
      </c>
      <c r="E28" s="207" t="s">
        <v>1478</v>
      </c>
      <c r="F28" s="207" t="s">
        <v>1968</v>
      </c>
      <c r="G28" s="217" t="s">
        <v>1371</v>
      </c>
      <c r="I28" s="207" t="s">
        <v>405</v>
      </c>
      <c r="J28" s="207">
        <v>1</v>
      </c>
      <c r="L28" s="210">
        <v>180</v>
      </c>
      <c r="M28" s="210">
        <f t="shared" si="0"/>
        <v>180</v>
      </c>
      <c r="N28" s="207" t="s">
        <v>1970</v>
      </c>
    </row>
    <row r="29" spans="2:14" ht="40" customHeight="1" x14ac:dyDescent="0.2">
      <c r="B29" s="207">
        <v>26</v>
      </c>
      <c r="E29" s="207" t="s">
        <v>1633</v>
      </c>
      <c r="F29" s="207" t="s">
        <v>1968</v>
      </c>
      <c r="G29" s="217" t="s">
        <v>1372</v>
      </c>
      <c r="I29" s="207" t="s">
        <v>405</v>
      </c>
      <c r="J29" s="207">
        <v>1</v>
      </c>
      <c r="L29" s="210">
        <v>180</v>
      </c>
      <c r="M29" s="210">
        <f t="shared" si="0"/>
        <v>180</v>
      </c>
      <c r="N29" s="207" t="s">
        <v>1970</v>
      </c>
    </row>
    <row r="30" spans="2:14" ht="40" customHeight="1" x14ac:dyDescent="0.2">
      <c r="B30" s="207">
        <v>27</v>
      </c>
      <c r="E30" s="207" t="s">
        <v>132</v>
      </c>
      <c r="F30" s="207" t="s">
        <v>1968</v>
      </c>
      <c r="G30" s="217" t="s">
        <v>1373</v>
      </c>
      <c r="I30" s="207" t="s">
        <v>405</v>
      </c>
      <c r="J30" s="207">
        <v>1</v>
      </c>
      <c r="L30" s="210">
        <v>180</v>
      </c>
      <c r="M30" s="210">
        <f t="shared" si="0"/>
        <v>180</v>
      </c>
      <c r="N30" s="207" t="s">
        <v>1970</v>
      </c>
    </row>
    <row r="31" spans="2:14" ht="40" customHeight="1" x14ac:dyDescent="0.2">
      <c r="B31" s="207">
        <v>28</v>
      </c>
      <c r="E31" s="207" t="s">
        <v>1350</v>
      </c>
      <c r="F31" s="207" t="s">
        <v>1968</v>
      </c>
      <c r="G31" s="217" t="s">
        <v>1374</v>
      </c>
      <c r="I31" s="207" t="s">
        <v>405</v>
      </c>
      <c r="J31" s="207">
        <v>1</v>
      </c>
      <c r="L31" s="210">
        <v>250</v>
      </c>
      <c r="M31" s="210">
        <f t="shared" si="0"/>
        <v>250</v>
      </c>
      <c r="N31" s="207" t="s">
        <v>1970</v>
      </c>
    </row>
    <row r="32" spans="2:14" ht="40" customHeight="1" x14ac:dyDescent="0.2">
      <c r="B32" s="207">
        <v>29</v>
      </c>
      <c r="E32" s="207" t="s">
        <v>1351</v>
      </c>
      <c r="F32" s="207" t="s">
        <v>1968</v>
      </c>
      <c r="G32" s="217" t="s">
        <v>1375</v>
      </c>
      <c r="I32" s="207" t="s">
        <v>405</v>
      </c>
      <c r="J32" s="207">
        <v>1</v>
      </c>
      <c r="L32" s="210">
        <v>250</v>
      </c>
      <c r="M32" s="210">
        <f t="shared" si="0"/>
        <v>250</v>
      </c>
      <c r="N32" s="207" t="s">
        <v>1970</v>
      </c>
    </row>
    <row r="33" spans="2:14" ht="40" customHeight="1" x14ac:dyDescent="0.2">
      <c r="B33" s="207">
        <v>30</v>
      </c>
      <c r="E33" s="207" t="s">
        <v>1352</v>
      </c>
      <c r="F33" s="207" t="s">
        <v>1968</v>
      </c>
      <c r="G33" s="217" t="s">
        <v>1376</v>
      </c>
      <c r="I33" s="207" t="s">
        <v>405</v>
      </c>
      <c r="J33" s="207">
        <v>1</v>
      </c>
      <c r="L33" s="210">
        <v>250</v>
      </c>
      <c r="M33" s="210">
        <f t="shared" si="0"/>
        <v>250</v>
      </c>
      <c r="N33" s="207" t="s">
        <v>1970</v>
      </c>
    </row>
    <row r="34" spans="2:14" ht="40" customHeight="1" x14ac:dyDescent="0.2">
      <c r="B34" s="207">
        <v>31</v>
      </c>
      <c r="E34" s="207" t="s">
        <v>1353</v>
      </c>
      <c r="F34" s="207" t="s">
        <v>1968</v>
      </c>
      <c r="G34" s="217" t="s">
        <v>1379</v>
      </c>
      <c r="I34" s="207" t="s">
        <v>405</v>
      </c>
      <c r="J34" s="207">
        <v>1</v>
      </c>
      <c r="L34" s="210">
        <v>250</v>
      </c>
      <c r="M34" s="210">
        <f t="shared" si="0"/>
        <v>250</v>
      </c>
      <c r="N34" s="207" t="s">
        <v>1970</v>
      </c>
    </row>
    <row r="35" spans="2:14" ht="40" customHeight="1" x14ac:dyDescent="0.2">
      <c r="B35" s="207">
        <v>32</v>
      </c>
      <c r="E35" s="207" t="s">
        <v>1354</v>
      </c>
      <c r="F35" s="207" t="s">
        <v>1968</v>
      </c>
      <c r="G35" s="217" t="s">
        <v>1377</v>
      </c>
      <c r="I35" s="207" t="s">
        <v>405</v>
      </c>
      <c r="J35" s="207">
        <v>1</v>
      </c>
      <c r="L35" s="210">
        <v>250</v>
      </c>
      <c r="M35" s="210">
        <f t="shared" si="0"/>
        <v>250</v>
      </c>
      <c r="N35" s="207" t="s">
        <v>1970</v>
      </c>
    </row>
    <row r="36" spans="2:14" ht="40" customHeight="1" x14ac:dyDescent="0.2">
      <c r="B36" s="207">
        <v>33</v>
      </c>
      <c r="E36" s="207" t="s">
        <v>1355</v>
      </c>
      <c r="F36" s="207" t="s">
        <v>1968</v>
      </c>
      <c r="G36" s="217" t="s">
        <v>1378</v>
      </c>
      <c r="I36" s="207" t="s">
        <v>405</v>
      </c>
      <c r="J36" s="207">
        <v>1</v>
      </c>
      <c r="L36" s="210">
        <v>250</v>
      </c>
      <c r="M36" s="210">
        <f t="shared" si="0"/>
        <v>250</v>
      </c>
      <c r="N36" s="207" t="s">
        <v>1970</v>
      </c>
    </row>
    <row r="37" spans="2:14" ht="40" customHeight="1" x14ac:dyDescent="0.2">
      <c r="B37" s="207">
        <v>34</v>
      </c>
      <c r="E37" s="207" t="s">
        <v>1356</v>
      </c>
      <c r="F37" s="207" t="s">
        <v>1968</v>
      </c>
      <c r="G37" s="217" t="s">
        <v>1380</v>
      </c>
      <c r="I37" s="207" t="s">
        <v>405</v>
      </c>
      <c r="J37" s="207">
        <v>1</v>
      </c>
      <c r="L37" s="210">
        <v>250</v>
      </c>
      <c r="M37" s="210">
        <f t="shared" si="0"/>
        <v>250</v>
      </c>
      <c r="N37" s="207" t="s">
        <v>1970</v>
      </c>
    </row>
    <row r="38" spans="2:14" ht="40" customHeight="1" x14ac:dyDescent="0.2">
      <c r="B38" s="207">
        <v>35</v>
      </c>
      <c r="E38" s="207" t="s">
        <v>1357</v>
      </c>
      <c r="F38" s="207" t="s">
        <v>1968</v>
      </c>
      <c r="G38" s="217" t="s">
        <v>1381</v>
      </c>
      <c r="I38" s="207" t="s">
        <v>405</v>
      </c>
      <c r="J38" s="207">
        <v>1</v>
      </c>
      <c r="L38" s="210">
        <v>250</v>
      </c>
      <c r="M38" s="210">
        <f t="shared" si="0"/>
        <v>250</v>
      </c>
      <c r="N38" s="207" t="s">
        <v>1970</v>
      </c>
    </row>
    <row r="39" spans="2:14" ht="40" customHeight="1" x14ac:dyDescent="0.2">
      <c r="B39" s="207">
        <v>36</v>
      </c>
      <c r="E39" s="207" t="s">
        <v>1358</v>
      </c>
      <c r="F39" s="207" t="s">
        <v>1968</v>
      </c>
      <c r="G39" s="217" t="s">
        <v>1382</v>
      </c>
      <c r="I39" s="207" t="s">
        <v>405</v>
      </c>
      <c r="J39" s="207">
        <v>1</v>
      </c>
      <c r="L39" s="210">
        <v>250</v>
      </c>
      <c r="M39" s="210">
        <f t="shared" si="0"/>
        <v>250</v>
      </c>
      <c r="N39" s="207" t="s">
        <v>1970</v>
      </c>
    </row>
    <row r="40" spans="2:14" ht="40" customHeight="1" x14ac:dyDescent="0.2">
      <c r="B40" s="207">
        <v>37</v>
      </c>
      <c r="E40" s="207" t="s">
        <v>1359</v>
      </c>
      <c r="F40" s="207" t="s">
        <v>1968</v>
      </c>
      <c r="G40" s="217" t="s">
        <v>1385</v>
      </c>
      <c r="I40" s="207" t="s">
        <v>405</v>
      </c>
      <c r="J40" s="207">
        <v>1</v>
      </c>
      <c r="L40" s="210">
        <v>250</v>
      </c>
      <c r="M40" s="210">
        <f t="shared" si="0"/>
        <v>250</v>
      </c>
      <c r="N40" s="207" t="s">
        <v>1970</v>
      </c>
    </row>
    <row r="41" spans="2:14" ht="40" customHeight="1" x14ac:dyDescent="0.2">
      <c r="B41" s="207">
        <v>38</v>
      </c>
      <c r="E41" s="207" t="s">
        <v>1875</v>
      </c>
      <c r="F41" s="207" t="s">
        <v>1968</v>
      </c>
      <c r="G41" s="217" t="s">
        <v>1383</v>
      </c>
      <c r="I41" s="207" t="s">
        <v>405</v>
      </c>
      <c r="J41" s="207">
        <v>1</v>
      </c>
      <c r="L41" s="210">
        <v>250</v>
      </c>
      <c r="M41" s="210">
        <f t="shared" si="0"/>
        <v>250</v>
      </c>
      <c r="N41" s="207" t="s">
        <v>1970</v>
      </c>
    </row>
    <row r="42" spans="2:14" ht="40" customHeight="1" x14ac:dyDescent="0.2">
      <c r="B42" s="207">
        <v>39</v>
      </c>
      <c r="E42" s="207" t="s">
        <v>1877</v>
      </c>
      <c r="F42" s="207" t="s">
        <v>1968</v>
      </c>
      <c r="G42" s="217" t="s">
        <v>1384</v>
      </c>
      <c r="I42" s="207" t="s">
        <v>405</v>
      </c>
      <c r="J42" s="207">
        <v>1</v>
      </c>
      <c r="L42" s="210">
        <v>250</v>
      </c>
      <c r="M42" s="210">
        <f t="shared" si="0"/>
        <v>250</v>
      </c>
      <c r="N42" s="207" t="s">
        <v>1970</v>
      </c>
    </row>
    <row r="43" spans="2:14" ht="40" customHeight="1" x14ac:dyDescent="0.2">
      <c r="B43" s="207">
        <v>40</v>
      </c>
      <c r="E43" s="207" t="s">
        <v>1878</v>
      </c>
      <c r="F43" s="207" t="s">
        <v>1968</v>
      </c>
      <c r="G43" s="217" t="s">
        <v>1386</v>
      </c>
      <c r="I43" s="207" t="s">
        <v>405</v>
      </c>
      <c r="J43" s="207">
        <v>1</v>
      </c>
      <c r="L43" s="210">
        <v>250</v>
      </c>
      <c r="M43" s="210">
        <f t="shared" si="0"/>
        <v>250</v>
      </c>
      <c r="N43" s="207" t="s">
        <v>1970</v>
      </c>
    </row>
    <row r="44" spans="2:14" ht="40" customHeight="1" x14ac:dyDescent="0.2">
      <c r="B44" s="207">
        <v>41</v>
      </c>
      <c r="E44" s="207" t="s">
        <v>1479</v>
      </c>
      <c r="F44" s="207" t="s">
        <v>1968</v>
      </c>
      <c r="G44" s="217" t="s">
        <v>1387</v>
      </c>
      <c r="I44" s="207" t="s">
        <v>405</v>
      </c>
      <c r="J44" s="207">
        <v>1</v>
      </c>
      <c r="L44" s="210">
        <v>250</v>
      </c>
      <c r="M44" s="210">
        <f t="shared" si="0"/>
        <v>250</v>
      </c>
      <c r="N44" s="207" t="s">
        <v>1970</v>
      </c>
    </row>
    <row r="45" spans="2:14" ht="40" customHeight="1" x14ac:dyDescent="0.2">
      <c r="B45" s="207">
        <v>42</v>
      </c>
      <c r="E45" s="207" t="s">
        <v>1480</v>
      </c>
      <c r="F45" s="207" t="s">
        <v>1968</v>
      </c>
      <c r="G45" s="217" t="s">
        <v>1388</v>
      </c>
      <c r="I45" s="207" t="s">
        <v>405</v>
      </c>
      <c r="J45" s="207">
        <v>1</v>
      </c>
      <c r="L45" s="210">
        <v>250</v>
      </c>
      <c r="M45" s="210">
        <f t="shared" si="0"/>
        <v>250</v>
      </c>
      <c r="N45" s="207" t="s">
        <v>1970</v>
      </c>
    </row>
    <row r="46" spans="2:14" ht="40" customHeight="1" x14ac:dyDescent="0.2">
      <c r="B46" s="207">
        <v>43</v>
      </c>
      <c r="E46" s="207" t="s">
        <v>1481</v>
      </c>
      <c r="F46" s="207" t="s">
        <v>1968</v>
      </c>
      <c r="G46" s="217" t="s">
        <v>1389</v>
      </c>
      <c r="I46" s="207" t="s">
        <v>405</v>
      </c>
      <c r="J46" s="207">
        <v>1</v>
      </c>
      <c r="L46" s="210">
        <v>280</v>
      </c>
      <c r="M46" s="210">
        <f t="shared" si="0"/>
        <v>280</v>
      </c>
      <c r="N46" s="207" t="s">
        <v>1970</v>
      </c>
    </row>
    <row r="47" spans="2:14" ht="40" customHeight="1" x14ac:dyDescent="0.2">
      <c r="B47" s="207">
        <v>44</v>
      </c>
      <c r="E47" s="207" t="s">
        <v>1482</v>
      </c>
      <c r="F47" s="207" t="s">
        <v>1968</v>
      </c>
      <c r="G47" s="217" t="s">
        <v>1390</v>
      </c>
      <c r="I47" s="207" t="s">
        <v>405</v>
      </c>
      <c r="J47" s="207">
        <v>1</v>
      </c>
      <c r="L47" s="210">
        <v>280</v>
      </c>
      <c r="M47" s="210">
        <f t="shared" si="0"/>
        <v>280</v>
      </c>
      <c r="N47" s="207" t="s">
        <v>1970</v>
      </c>
    </row>
    <row r="48" spans="2:14" ht="40" customHeight="1" x14ac:dyDescent="0.2">
      <c r="B48" s="207">
        <v>45</v>
      </c>
      <c r="E48" s="207" t="s">
        <v>1483</v>
      </c>
      <c r="F48" s="207" t="s">
        <v>1968</v>
      </c>
      <c r="G48" s="217" t="s">
        <v>1391</v>
      </c>
      <c r="I48" s="207" t="s">
        <v>405</v>
      </c>
      <c r="J48" s="207">
        <v>1</v>
      </c>
      <c r="L48" s="210">
        <v>280</v>
      </c>
      <c r="M48" s="210">
        <f t="shared" si="0"/>
        <v>280</v>
      </c>
      <c r="N48" s="207" t="s">
        <v>1970</v>
      </c>
    </row>
    <row r="49" spans="2:14" ht="40" customHeight="1" x14ac:dyDescent="0.2">
      <c r="B49" s="207">
        <v>46</v>
      </c>
      <c r="E49" s="207" t="s">
        <v>1484</v>
      </c>
      <c r="F49" s="207" t="s">
        <v>1968</v>
      </c>
      <c r="G49" s="217" t="s">
        <v>1392</v>
      </c>
      <c r="I49" s="207" t="s">
        <v>405</v>
      </c>
      <c r="J49" s="207">
        <v>1</v>
      </c>
      <c r="L49" s="210">
        <v>280</v>
      </c>
      <c r="M49" s="210">
        <f t="shared" si="0"/>
        <v>280</v>
      </c>
      <c r="N49" s="207" t="s">
        <v>1970</v>
      </c>
    </row>
    <row r="50" spans="2:14" ht="40" customHeight="1" x14ac:dyDescent="0.2">
      <c r="B50" s="207">
        <v>47</v>
      </c>
      <c r="E50" s="207" t="s">
        <v>1485</v>
      </c>
      <c r="F50" s="207" t="s">
        <v>1968</v>
      </c>
      <c r="G50" s="217" t="s">
        <v>1393</v>
      </c>
      <c r="I50" s="207" t="s">
        <v>405</v>
      </c>
      <c r="J50" s="207">
        <v>1</v>
      </c>
      <c r="L50" s="210">
        <v>280</v>
      </c>
      <c r="M50" s="210">
        <f t="shared" si="0"/>
        <v>280</v>
      </c>
      <c r="N50" s="207" t="s">
        <v>1970</v>
      </c>
    </row>
    <row r="51" spans="2:14" ht="40" customHeight="1" x14ac:dyDescent="0.2">
      <c r="B51" s="207">
        <v>48</v>
      </c>
      <c r="E51" s="207" t="s">
        <v>1486</v>
      </c>
      <c r="F51" s="207" t="s">
        <v>1968</v>
      </c>
      <c r="G51" s="217" t="s">
        <v>1394</v>
      </c>
      <c r="I51" s="207" t="s">
        <v>405</v>
      </c>
      <c r="J51" s="207">
        <v>1</v>
      </c>
      <c r="L51" s="210">
        <v>280</v>
      </c>
      <c r="M51" s="210">
        <f t="shared" si="0"/>
        <v>280</v>
      </c>
      <c r="N51" s="207" t="s">
        <v>1970</v>
      </c>
    </row>
    <row r="52" spans="2:14" ht="40" customHeight="1" x14ac:dyDescent="0.2">
      <c r="B52" s="207">
        <v>49</v>
      </c>
      <c r="E52" s="207" t="s">
        <v>1487</v>
      </c>
      <c r="F52" s="207" t="s">
        <v>1968</v>
      </c>
      <c r="G52" s="217" t="s">
        <v>1395</v>
      </c>
      <c r="I52" s="207" t="s">
        <v>405</v>
      </c>
      <c r="J52" s="207">
        <v>1</v>
      </c>
      <c r="L52" s="210">
        <v>280</v>
      </c>
      <c r="M52" s="210">
        <f t="shared" si="0"/>
        <v>280</v>
      </c>
      <c r="N52" s="207" t="s">
        <v>1970</v>
      </c>
    </row>
    <row r="53" spans="2:14" ht="40" customHeight="1" x14ac:dyDescent="0.2">
      <c r="B53" s="207">
        <v>50</v>
      </c>
      <c r="E53" s="207" t="s">
        <v>1488</v>
      </c>
      <c r="F53" s="207" t="s">
        <v>1968</v>
      </c>
      <c r="G53" s="217" t="s">
        <v>1396</v>
      </c>
      <c r="I53" s="207" t="s">
        <v>405</v>
      </c>
      <c r="J53" s="207">
        <v>1</v>
      </c>
      <c r="L53" s="210">
        <v>280</v>
      </c>
      <c r="M53" s="210">
        <f t="shared" si="0"/>
        <v>280</v>
      </c>
      <c r="N53" s="207" t="s">
        <v>1970</v>
      </c>
    </row>
    <row r="54" spans="2:14" ht="40" customHeight="1" x14ac:dyDescent="0.2">
      <c r="B54" s="207">
        <v>51</v>
      </c>
      <c r="E54" s="207" t="s">
        <v>1489</v>
      </c>
      <c r="F54" s="207" t="s">
        <v>1968</v>
      </c>
      <c r="G54" s="217" t="s">
        <v>1397</v>
      </c>
      <c r="I54" s="207" t="s">
        <v>405</v>
      </c>
      <c r="J54" s="207">
        <v>1</v>
      </c>
      <c r="L54" s="210">
        <v>280</v>
      </c>
      <c r="M54" s="210">
        <f t="shared" si="0"/>
        <v>280</v>
      </c>
      <c r="N54" s="207" t="s">
        <v>1970</v>
      </c>
    </row>
    <row r="55" spans="2:14" ht="40" customHeight="1" x14ac:dyDescent="0.2">
      <c r="B55" s="207">
        <v>52</v>
      </c>
      <c r="E55" s="207" t="s">
        <v>1490</v>
      </c>
      <c r="F55" s="207" t="s">
        <v>1968</v>
      </c>
      <c r="G55" s="217" t="s">
        <v>1398</v>
      </c>
      <c r="I55" s="207" t="s">
        <v>405</v>
      </c>
      <c r="J55" s="207">
        <v>1</v>
      </c>
      <c r="L55" s="210">
        <v>280</v>
      </c>
      <c r="M55" s="210">
        <f t="shared" si="0"/>
        <v>280</v>
      </c>
      <c r="N55" s="207" t="s">
        <v>1970</v>
      </c>
    </row>
    <row r="56" spans="2:14" ht="40" customHeight="1" x14ac:dyDescent="0.2">
      <c r="B56" s="207">
        <v>53</v>
      </c>
      <c r="E56" s="207" t="s">
        <v>1491</v>
      </c>
      <c r="F56" s="207" t="s">
        <v>1968</v>
      </c>
      <c r="G56" s="217" t="s">
        <v>1399</v>
      </c>
      <c r="I56" s="207" t="s">
        <v>405</v>
      </c>
      <c r="J56" s="207">
        <v>1</v>
      </c>
      <c r="L56" s="210">
        <v>280</v>
      </c>
      <c r="M56" s="210">
        <f t="shared" si="0"/>
        <v>280</v>
      </c>
      <c r="N56" s="207" t="s">
        <v>1970</v>
      </c>
    </row>
    <row r="57" spans="2:14" ht="40" customHeight="1" x14ac:dyDescent="0.2">
      <c r="B57" s="207">
        <v>54</v>
      </c>
      <c r="E57" s="207" t="s">
        <v>1492</v>
      </c>
      <c r="F57" s="207" t="s">
        <v>1968</v>
      </c>
      <c r="G57" s="217" t="s">
        <v>1400</v>
      </c>
      <c r="I57" s="207" t="s">
        <v>405</v>
      </c>
      <c r="J57" s="207">
        <v>1</v>
      </c>
      <c r="L57" s="210">
        <v>280</v>
      </c>
      <c r="M57" s="210">
        <f t="shared" si="0"/>
        <v>280</v>
      </c>
      <c r="N57" s="207" t="s">
        <v>1970</v>
      </c>
    </row>
    <row r="58" spans="2:14" ht="40" customHeight="1" x14ac:dyDescent="0.2">
      <c r="B58" s="207">
        <v>55</v>
      </c>
      <c r="E58" s="207" t="s">
        <v>1493</v>
      </c>
      <c r="F58" s="207" t="s">
        <v>1968</v>
      </c>
      <c r="G58" s="217" t="s">
        <v>1401</v>
      </c>
      <c r="I58" s="207" t="s">
        <v>405</v>
      </c>
      <c r="J58" s="207">
        <v>1</v>
      </c>
      <c r="L58" s="210">
        <v>280</v>
      </c>
      <c r="M58" s="210">
        <f t="shared" si="0"/>
        <v>280</v>
      </c>
      <c r="N58" s="207" t="s">
        <v>1970</v>
      </c>
    </row>
    <row r="59" spans="2:14" ht="40" customHeight="1" x14ac:dyDescent="0.2">
      <c r="B59" s="207">
        <v>56</v>
      </c>
      <c r="E59" s="207" t="s">
        <v>1494</v>
      </c>
      <c r="F59" s="207" t="s">
        <v>1968</v>
      </c>
      <c r="G59" s="217" t="s">
        <v>1402</v>
      </c>
      <c r="I59" s="207" t="s">
        <v>405</v>
      </c>
      <c r="J59" s="207">
        <v>1</v>
      </c>
      <c r="L59" s="210">
        <v>280</v>
      </c>
      <c r="M59" s="210">
        <f t="shared" si="0"/>
        <v>280</v>
      </c>
      <c r="N59" s="207" t="s">
        <v>1970</v>
      </c>
    </row>
    <row r="60" spans="2:14" ht="40" customHeight="1" x14ac:dyDescent="0.2">
      <c r="B60" s="207">
        <v>57</v>
      </c>
      <c r="E60" s="207" t="s">
        <v>1495</v>
      </c>
      <c r="F60" s="207" t="s">
        <v>1968</v>
      </c>
      <c r="G60" s="217" t="s">
        <v>1403</v>
      </c>
      <c r="I60" s="207" t="s">
        <v>405</v>
      </c>
      <c r="J60" s="207">
        <v>1</v>
      </c>
      <c r="L60" s="210">
        <v>280</v>
      </c>
      <c r="M60" s="210">
        <f t="shared" si="0"/>
        <v>280</v>
      </c>
      <c r="N60" s="207" t="s">
        <v>1970</v>
      </c>
    </row>
    <row r="61" spans="2:14" ht="40" customHeight="1" x14ac:dyDescent="0.2">
      <c r="B61" s="207">
        <v>58</v>
      </c>
      <c r="E61" s="207" t="s">
        <v>1496</v>
      </c>
      <c r="F61" s="207" t="s">
        <v>1968</v>
      </c>
      <c r="G61" s="217" t="s">
        <v>1404</v>
      </c>
      <c r="I61" s="207" t="s">
        <v>405</v>
      </c>
      <c r="J61" s="207">
        <v>1</v>
      </c>
      <c r="L61" s="210">
        <v>280</v>
      </c>
      <c r="M61" s="210">
        <f t="shared" si="0"/>
        <v>280</v>
      </c>
      <c r="N61" s="207" t="s">
        <v>1970</v>
      </c>
    </row>
    <row r="62" spans="2:14" ht="40" customHeight="1" x14ac:dyDescent="0.2">
      <c r="B62" s="207">
        <v>59</v>
      </c>
      <c r="E62" s="207" t="s">
        <v>1497</v>
      </c>
      <c r="F62" s="207" t="s">
        <v>1968</v>
      </c>
      <c r="G62" s="217" t="s">
        <v>1405</v>
      </c>
      <c r="I62" s="207" t="s">
        <v>405</v>
      </c>
      <c r="J62" s="207">
        <v>1</v>
      </c>
      <c r="L62" s="210">
        <v>280</v>
      </c>
      <c r="M62" s="210">
        <f t="shared" si="0"/>
        <v>280</v>
      </c>
      <c r="N62" s="207" t="s">
        <v>1970</v>
      </c>
    </row>
    <row r="63" spans="2:14" ht="40" customHeight="1" x14ac:dyDescent="0.2">
      <c r="B63" s="207">
        <v>60</v>
      </c>
      <c r="E63" s="207" t="s">
        <v>1498</v>
      </c>
      <c r="F63" s="207" t="s">
        <v>1968</v>
      </c>
      <c r="G63" s="217" t="s">
        <v>1406</v>
      </c>
      <c r="I63" s="207" t="s">
        <v>405</v>
      </c>
      <c r="J63" s="207">
        <v>1</v>
      </c>
      <c r="L63" s="210">
        <v>280</v>
      </c>
      <c r="M63" s="210">
        <f t="shared" si="0"/>
        <v>280</v>
      </c>
      <c r="N63" s="207" t="s">
        <v>1970</v>
      </c>
    </row>
    <row r="64" spans="2:14" ht="40" customHeight="1" x14ac:dyDescent="0.2">
      <c r="B64" s="207">
        <v>61</v>
      </c>
      <c r="E64" s="207" t="s">
        <v>1499</v>
      </c>
      <c r="F64" s="207" t="s">
        <v>1968</v>
      </c>
      <c r="G64" s="217" t="s">
        <v>1407</v>
      </c>
      <c r="I64" s="207" t="s">
        <v>405</v>
      </c>
      <c r="J64" s="207">
        <v>1</v>
      </c>
      <c r="L64" s="210">
        <v>300</v>
      </c>
      <c r="M64" s="210">
        <f t="shared" si="0"/>
        <v>300</v>
      </c>
      <c r="N64" s="207" t="s">
        <v>1970</v>
      </c>
    </row>
    <row r="65" spans="2:14" ht="40" customHeight="1" x14ac:dyDescent="0.2">
      <c r="B65" s="207">
        <v>62</v>
      </c>
      <c r="E65" s="207" t="s">
        <v>1500</v>
      </c>
      <c r="F65" s="207" t="s">
        <v>1968</v>
      </c>
      <c r="G65" s="217" t="s">
        <v>1408</v>
      </c>
      <c r="I65" s="207" t="s">
        <v>405</v>
      </c>
      <c r="J65" s="207">
        <v>1</v>
      </c>
      <c r="L65" s="210">
        <v>300</v>
      </c>
      <c r="M65" s="210">
        <f t="shared" si="0"/>
        <v>300</v>
      </c>
      <c r="N65" s="207" t="s">
        <v>1970</v>
      </c>
    </row>
    <row r="66" spans="2:14" ht="40" customHeight="1" x14ac:dyDescent="0.2">
      <c r="B66" s="207">
        <v>63</v>
      </c>
      <c r="E66" s="207" t="s">
        <v>1501</v>
      </c>
      <c r="F66" s="207" t="s">
        <v>1968</v>
      </c>
      <c r="G66" s="217" t="s">
        <v>1409</v>
      </c>
      <c r="I66" s="207" t="s">
        <v>405</v>
      </c>
      <c r="J66" s="207">
        <v>1</v>
      </c>
      <c r="L66" s="210">
        <v>300</v>
      </c>
      <c r="M66" s="210">
        <f t="shared" si="0"/>
        <v>300</v>
      </c>
      <c r="N66" s="207" t="s">
        <v>1970</v>
      </c>
    </row>
    <row r="67" spans="2:14" ht="40" customHeight="1" x14ac:dyDescent="0.2">
      <c r="B67" s="207">
        <v>64</v>
      </c>
      <c r="E67" s="207" t="s">
        <v>1502</v>
      </c>
      <c r="F67" s="207" t="s">
        <v>1968</v>
      </c>
      <c r="G67" s="217" t="s">
        <v>1445</v>
      </c>
      <c r="H67" s="207"/>
      <c r="I67" s="207" t="s">
        <v>405</v>
      </c>
      <c r="J67" s="207">
        <v>1</v>
      </c>
      <c r="L67" s="210">
        <v>210</v>
      </c>
      <c r="M67" s="210">
        <f t="shared" si="0"/>
        <v>210</v>
      </c>
      <c r="N67" s="207" t="s">
        <v>1970</v>
      </c>
    </row>
    <row r="68" spans="2:14" ht="40" customHeight="1" x14ac:dyDescent="0.2">
      <c r="B68" s="207">
        <v>65</v>
      </c>
      <c r="E68" s="207" t="s">
        <v>1503</v>
      </c>
      <c r="F68" s="207" t="s">
        <v>1968</v>
      </c>
      <c r="G68" s="217" t="s">
        <v>1446</v>
      </c>
      <c r="H68" s="207"/>
      <c r="I68" s="207" t="s">
        <v>405</v>
      </c>
      <c r="J68" s="207">
        <v>1</v>
      </c>
      <c r="L68" s="210">
        <v>210</v>
      </c>
      <c r="M68" s="210">
        <f t="shared" si="0"/>
        <v>210</v>
      </c>
      <c r="N68" s="207" t="s">
        <v>1970</v>
      </c>
    </row>
    <row r="69" spans="2:14" ht="40" customHeight="1" x14ac:dyDescent="0.2">
      <c r="B69" s="207">
        <v>66</v>
      </c>
      <c r="E69" s="207" t="s">
        <v>1504</v>
      </c>
      <c r="F69" s="207" t="s">
        <v>1968</v>
      </c>
      <c r="G69" s="217" t="s">
        <v>1447</v>
      </c>
      <c r="H69" s="207"/>
      <c r="I69" s="207" t="s">
        <v>405</v>
      </c>
      <c r="J69" s="207">
        <v>1</v>
      </c>
      <c r="L69" s="210">
        <v>210</v>
      </c>
      <c r="M69" s="210">
        <f t="shared" ref="M69:M129" si="1">J69*L69</f>
        <v>210</v>
      </c>
      <c r="N69" s="207" t="s">
        <v>1970</v>
      </c>
    </row>
    <row r="70" spans="2:14" ht="40" customHeight="1" x14ac:dyDescent="0.2">
      <c r="B70" s="207">
        <v>67</v>
      </c>
      <c r="E70" s="207" t="s">
        <v>1505</v>
      </c>
      <c r="F70" s="207" t="s">
        <v>1968</v>
      </c>
      <c r="G70" s="217" t="s">
        <v>1448</v>
      </c>
      <c r="H70" s="207"/>
      <c r="I70" s="207" t="s">
        <v>405</v>
      </c>
      <c r="J70" s="207">
        <v>1</v>
      </c>
      <c r="L70" s="210">
        <v>210</v>
      </c>
      <c r="M70" s="210">
        <f t="shared" si="1"/>
        <v>210</v>
      </c>
      <c r="N70" s="207" t="s">
        <v>1970</v>
      </c>
    </row>
    <row r="71" spans="2:14" ht="40" customHeight="1" x14ac:dyDescent="0.2">
      <c r="B71" s="207">
        <v>68</v>
      </c>
      <c r="E71" s="207" t="s">
        <v>1506</v>
      </c>
      <c r="F71" s="207" t="s">
        <v>1968</v>
      </c>
      <c r="G71" s="217" t="s">
        <v>1449</v>
      </c>
      <c r="H71" s="207"/>
      <c r="I71" s="207" t="s">
        <v>405</v>
      </c>
      <c r="J71" s="207">
        <v>1</v>
      </c>
      <c r="L71" s="210">
        <v>210</v>
      </c>
      <c r="M71" s="210">
        <f t="shared" si="1"/>
        <v>210</v>
      </c>
      <c r="N71" s="207" t="s">
        <v>1970</v>
      </c>
    </row>
    <row r="72" spans="2:14" ht="40" customHeight="1" x14ac:dyDescent="0.2">
      <c r="B72" s="207">
        <v>69</v>
      </c>
      <c r="E72" s="207" t="s">
        <v>1507</v>
      </c>
      <c r="F72" s="207" t="s">
        <v>1968</v>
      </c>
      <c r="G72" s="217" t="s">
        <v>1450</v>
      </c>
      <c r="H72" s="207"/>
      <c r="I72" s="207" t="s">
        <v>405</v>
      </c>
      <c r="J72" s="207">
        <v>1</v>
      </c>
      <c r="L72" s="210">
        <v>210</v>
      </c>
      <c r="M72" s="210">
        <f t="shared" si="1"/>
        <v>210</v>
      </c>
      <c r="N72" s="207" t="s">
        <v>1970</v>
      </c>
    </row>
    <row r="73" spans="2:14" ht="40" customHeight="1" x14ac:dyDescent="0.2">
      <c r="B73" s="207">
        <v>70</v>
      </c>
      <c r="E73" s="207" t="s">
        <v>1508</v>
      </c>
      <c r="F73" s="207" t="s">
        <v>1968</v>
      </c>
      <c r="G73" s="217" t="s">
        <v>1410</v>
      </c>
      <c r="H73" s="207"/>
      <c r="I73" s="207" t="s">
        <v>1427</v>
      </c>
      <c r="J73" s="207">
        <v>1</v>
      </c>
      <c r="L73" s="210">
        <v>660</v>
      </c>
      <c r="M73" s="210">
        <f t="shared" si="1"/>
        <v>660</v>
      </c>
      <c r="N73" s="207" t="s">
        <v>1970</v>
      </c>
    </row>
    <row r="74" spans="2:14" ht="40" customHeight="1" x14ac:dyDescent="0.2">
      <c r="B74" s="207">
        <v>71</v>
      </c>
      <c r="E74" s="207" t="s">
        <v>1509</v>
      </c>
      <c r="F74" s="207" t="s">
        <v>1968</v>
      </c>
      <c r="G74" s="217" t="s">
        <v>1411</v>
      </c>
      <c r="H74" s="207"/>
      <c r="I74" s="207" t="s">
        <v>1427</v>
      </c>
      <c r="J74" s="207">
        <v>1</v>
      </c>
      <c r="L74" s="210">
        <v>660</v>
      </c>
      <c r="M74" s="210">
        <f t="shared" si="1"/>
        <v>660</v>
      </c>
      <c r="N74" s="207" t="s">
        <v>1970</v>
      </c>
    </row>
    <row r="75" spans="2:14" ht="40" customHeight="1" x14ac:dyDescent="0.2">
      <c r="B75" s="207">
        <v>72</v>
      </c>
      <c r="E75" s="207" t="s">
        <v>1510</v>
      </c>
      <c r="F75" s="207" t="s">
        <v>1968</v>
      </c>
      <c r="G75" s="217" t="s">
        <v>1412</v>
      </c>
      <c r="H75" s="207"/>
      <c r="I75" s="207" t="s">
        <v>1427</v>
      </c>
      <c r="J75" s="207">
        <v>1</v>
      </c>
      <c r="L75" s="210">
        <v>660</v>
      </c>
      <c r="M75" s="210">
        <f t="shared" si="1"/>
        <v>660</v>
      </c>
      <c r="N75" s="207" t="s">
        <v>1970</v>
      </c>
    </row>
    <row r="76" spans="2:14" ht="40" customHeight="1" x14ac:dyDescent="0.2">
      <c r="B76" s="207">
        <v>73</v>
      </c>
      <c r="E76" s="207" t="s">
        <v>1511</v>
      </c>
      <c r="F76" s="207" t="s">
        <v>1969</v>
      </c>
      <c r="G76" s="230" t="s">
        <v>1637</v>
      </c>
      <c r="H76" s="211"/>
      <c r="I76" s="207" t="s">
        <v>405</v>
      </c>
      <c r="J76" s="207">
        <v>1</v>
      </c>
      <c r="L76" s="210">
        <v>95</v>
      </c>
      <c r="M76" s="210">
        <f t="shared" si="1"/>
        <v>95</v>
      </c>
      <c r="N76" s="207" t="s">
        <v>1970</v>
      </c>
    </row>
    <row r="77" spans="2:14" ht="40" customHeight="1" x14ac:dyDescent="0.2">
      <c r="B77" s="207">
        <v>74</v>
      </c>
      <c r="E77" s="207" t="s">
        <v>1512</v>
      </c>
      <c r="F77" s="207" t="s">
        <v>1969</v>
      </c>
      <c r="G77" s="230" t="s">
        <v>1638</v>
      </c>
      <c r="H77" s="211"/>
      <c r="I77" s="207" t="s">
        <v>405</v>
      </c>
      <c r="J77" s="207">
        <v>1</v>
      </c>
      <c r="L77" s="210">
        <v>95</v>
      </c>
      <c r="M77" s="210">
        <f t="shared" si="1"/>
        <v>95</v>
      </c>
      <c r="N77" s="207" t="s">
        <v>1970</v>
      </c>
    </row>
    <row r="78" spans="2:14" ht="40" customHeight="1" x14ac:dyDescent="0.2">
      <c r="B78" s="207">
        <v>75</v>
      </c>
      <c r="E78" s="207" t="s">
        <v>1513</v>
      </c>
      <c r="F78" s="207" t="s">
        <v>1969</v>
      </c>
      <c r="G78" s="230" t="s">
        <v>1640</v>
      </c>
      <c r="H78" s="211"/>
      <c r="I78" s="207" t="s">
        <v>405</v>
      </c>
      <c r="J78" s="207">
        <v>1</v>
      </c>
      <c r="L78" s="210">
        <v>95</v>
      </c>
      <c r="M78" s="210">
        <f t="shared" si="1"/>
        <v>95</v>
      </c>
      <c r="N78" s="207" t="s">
        <v>1970</v>
      </c>
    </row>
    <row r="79" spans="2:14" ht="40" customHeight="1" x14ac:dyDescent="0.2">
      <c r="B79" s="207">
        <v>76</v>
      </c>
      <c r="E79" s="207" t="s">
        <v>1514</v>
      </c>
      <c r="F79" s="207" t="s">
        <v>1969</v>
      </c>
      <c r="G79" s="230" t="s">
        <v>1639</v>
      </c>
      <c r="H79" s="211"/>
      <c r="I79" s="207" t="s">
        <v>405</v>
      </c>
      <c r="J79" s="207">
        <v>1</v>
      </c>
      <c r="L79" s="210">
        <v>80</v>
      </c>
      <c r="M79" s="210">
        <f t="shared" si="1"/>
        <v>80</v>
      </c>
      <c r="N79" s="207" t="s">
        <v>1970</v>
      </c>
    </row>
    <row r="80" spans="2:14" ht="40" customHeight="1" x14ac:dyDescent="0.2">
      <c r="B80" s="207">
        <v>77</v>
      </c>
      <c r="E80" s="207" t="s">
        <v>1515</v>
      </c>
      <c r="F80" s="207" t="s">
        <v>1969</v>
      </c>
      <c r="G80" s="230" t="s">
        <v>1641</v>
      </c>
      <c r="H80" s="211"/>
      <c r="I80" s="207" t="s">
        <v>405</v>
      </c>
      <c r="J80" s="207">
        <v>1</v>
      </c>
      <c r="L80" s="210">
        <v>80</v>
      </c>
      <c r="M80" s="210">
        <f t="shared" si="1"/>
        <v>80</v>
      </c>
      <c r="N80" s="207" t="s">
        <v>1970</v>
      </c>
    </row>
    <row r="81" spans="2:14" ht="40" customHeight="1" x14ac:dyDescent="0.2">
      <c r="B81" s="207">
        <v>78</v>
      </c>
      <c r="E81" s="207" t="s">
        <v>1516</v>
      </c>
      <c r="F81" s="207" t="s">
        <v>1969</v>
      </c>
      <c r="G81" s="230" t="s">
        <v>1642</v>
      </c>
      <c r="H81" s="211"/>
      <c r="I81" s="207" t="s">
        <v>405</v>
      </c>
      <c r="J81" s="207">
        <v>1</v>
      </c>
      <c r="L81" s="210">
        <v>80</v>
      </c>
      <c r="M81" s="210">
        <f t="shared" si="1"/>
        <v>80</v>
      </c>
      <c r="N81" s="207" t="s">
        <v>1970</v>
      </c>
    </row>
    <row r="82" spans="2:14" ht="40" customHeight="1" x14ac:dyDescent="0.2">
      <c r="B82" s="207">
        <v>79</v>
      </c>
      <c r="E82" s="207" t="s">
        <v>1517</v>
      </c>
      <c r="F82" s="207" t="s">
        <v>1413</v>
      </c>
      <c r="G82" s="230" t="s">
        <v>1775</v>
      </c>
      <c r="H82" s="211"/>
      <c r="I82" s="207" t="s">
        <v>405</v>
      </c>
      <c r="J82" s="207">
        <v>1</v>
      </c>
      <c r="L82" s="210">
        <v>130</v>
      </c>
      <c r="M82" s="210">
        <f t="shared" si="1"/>
        <v>130</v>
      </c>
      <c r="N82" s="207" t="s">
        <v>1970</v>
      </c>
    </row>
    <row r="83" spans="2:14" ht="40" customHeight="1" x14ac:dyDescent="0.2">
      <c r="B83" s="207">
        <v>80</v>
      </c>
      <c r="E83" s="207" t="s">
        <v>1518</v>
      </c>
      <c r="F83" s="207" t="s">
        <v>1971</v>
      </c>
      <c r="G83" s="217" t="s">
        <v>1451</v>
      </c>
      <c r="I83" s="207" t="s">
        <v>405</v>
      </c>
      <c r="J83" s="207">
        <v>1</v>
      </c>
      <c r="L83" s="210">
        <v>450</v>
      </c>
      <c r="M83" s="210">
        <f t="shared" si="1"/>
        <v>450</v>
      </c>
      <c r="N83" s="207" t="s">
        <v>1970</v>
      </c>
    </row>
    <row r="84" spans="2:14" ht="40" customHeight="1" x14ac:dyDescent="0.2">
      <c r="B84" s="207">
        <v>81</v>
      </c>
      <c r="E84" s="207" t="s">
        <v>1519</v>
      </c>
      <c r="F84" s="207" t="s">
        <v>1971</v>
      </c>
      <c r="G84" s="217" t="s">
        <v>1931</v>
      </c>
      <c r="I84" s="207" t="s">
        <v>405</v>
      </c>
      <c r="J84" s="207">
        <v>1</v>
      </c>
      <c r="L84" s="210">
        <v>200</v>
      </c>
      <c r="M84" s="210">
        <f t="shared" ref="M84:M85" si="2">J84*L84</f>
        <v>200</v>
      </c>
      <c r="N84" s="207" t="s">
        <v>1970</v>
      </c>
    </row>
    <row r="85" spans="2:14" ht="40" customHeight="1" x14ac:dyDescent="0.2">
      <c r="B85" s="207">
        <v>82</v>
      </c>
      <c r="E85" s="207" t="s">
        <v>1520</v>
      </c>
      <c r="F85" s="207" t="s">
        <v>1415</v>
      </c>
      <c r="G85" s="217" t="s">
        <v>1932</v>
      </c>
      <c r="I85" s="207" t="s">
        <v>403</v>
      </c>
      <c r="J85" s="207">
        <v>1</v>
      </c>
      <c r="L85" s="210">
        <v>70</v>
      </c>
      <c r="M85" s="210">
        <f t="shared" si="2"/>
        <v>70</v>
      </c>
      <c r="N85" s="207" t="s">
        <v>1970</v>
      </c>
    </row>
    <row r="86" spans="2:14" ht="40" customHeight="1" x14ac:dyDescent="0.2">
      <c r="B86" s="207">
        <v>83</v>
      </c>
      <c r="E86" s="207" t="s">
        <v>1521</v>
      </c>
      <c r="F86" s="207" t="s">
        <v>1962</v>
      </c>
      <c r="G86" s="217" t="s">
        <v>1457</v>
      </c>
      <c r="I86" s="207" t="s">
        <v>1429</v>
      </c>
      <c r="J86" s="207">
        <v>1</v>
      </c>
      <c r="L86" s="210">
        <v>260</v>
      </c>
      <c r="M86" s="210">
        <f t="shared" si="1"/>
        <v>260</v>
      </c>
      <c r="N86" s="207" t="s">
        <v>1970</v>
      </c>
    </row>
    <row r="87" spans="2:14" ht="40" customHeight="1" x14ac:dyDescent="0.2">
      <c r="B87" s="207">
        <v>84</v>
      </c>
      <c r="E87" s="207" t="s">
        <v>1522</v>
      </c>
      <c r="F87" s="207" t="s">
        <v>1962</v>
      </c>
      <c r="G87" s="217" t="s">
        <v>1458</v>
      </c>
      <c r="I87" s="207" t="s">
        <v>1429</v>
      </c>
      <c r="J87" s="207">
        <v>1</v>
      </c>
      <c r="L87" s="210">
        <v>260</v>
      </c>
      <c r="M87" s="210">
        <f t="shared" si="1"/>
        <v>260</v>
      </c>
      <c r="N87" s="207" t="s">
        <v>1970</v>
      </c>
    </row>
    <row r="88" spans="2:14" ht="40" customHeight="1" x14ac:dyDescent="0.2">
      <c r="B88" s="207">
        <v>85</v>
      </c>
      <c r="E88" s="207" t="s">
        <v>1523</v>
      </c>
      <c r="F88" s="207" t="s">
        <v>1962</v>
      </c>
      <c r="G88" s="217" t="s">
        <v>1459</v>
      </c>
      <c r="I88" s="207" t="s">
        <v>1429</v>
      </c>
      <c r="J88" s="207">
        <v>1</v>
      </c>
      <c r="L88" s="210">
        <v>260</v>
      </c>
      <c r="M88" s="210">
        <f t="shared" si="1"/>
        <v>260</v>
      </c>
      <c r="N88" s="207" t="s">
        <v>1970</v>
      </c>
    </row>
    <row r="89" spans="2:14" ht="40" customHeight="1" x14ac:dyDescent="0.2">
      <c r="B89" s="207">
        <v>86</v>
      </c>
      <c r="E89" s="207" t="s">
        <v>1524</v>
      </c>
      <c r="F89" s="207" t="s">
        <v>1413</v>
      </c>
      <c r="G89" s="230" t="s">
        <v>1643</v>
      </c>
      <c r="H89" s="211"/>
      <c r="I89" s="207" t="s">
        <v>1429</v>
      </c>
      <c r="J89" s="207">
        <v>1</v>
      </c>
      <c r="L89" s="210">
        <v>85</v>
      </c>
      <c r="M89" s="210">
        <f t="shared" si="1"/>
        <v>85</v>
      </c>
      <c r="N89" s="207" t="s">
        <v>1970</v>
      </c>
    </row>
    <row r="90" spans="2:14" ht="40" customHeight="1" x14ac:dyDescent="0.2">
      <c r="B90" s="207">
        <v>87</v>
      </c>
      <c r="E90" s="207" t="s">
        <v>1525</v>
      </c>
      <c r="F90" s="207" t="s">
        <v>1962</v>
      </c>
      <c r="G90" s="230" t="s">
        <v>1644</v>
      </c>
      <c r="H90" s="211"/>
      <c r="I90" s="207" t="s">
        <v>1429</v>
      </c>
      <c r="J90" s="207">
        <v>1</v>
      </c>
      <c r="L90" s="210">
        <v>50</v>
      </c>
      <c r="M90" s="210">
        <f t="shared" si="1"/>
        <v>50</v>
      </c>
      <c r="N90" s="207" t="s">
        <v>1970</v>
      </c>
    </row>
    <row r="91" spans="2:14" ht="40" customHeight="1" x14ac:dyDescent="0.2">
      <c r="B91" s="207">
        <v>88</v>
      </c>
      <c r="E91" s="207" t="s">
        <v>1526</v>
      </c>
      <c r="F91" s="207" t="s">
        <v>1413</v>
      </c>
      <c r="G91" s="230" t="s">
        <v>1645</v>
      </c>
      <c r="H91" s="211"/>
      <c r="I91" s="207" t="s">
        <v>1429</v>
      </c>
      <c r="J91" s="207">
        <v>1</v>
      </c>
      <c r="L91" s="210">
        <v>38</v>
      </c>
      <c r="M91" s="210">
        <f t="shared" si="1"/>
        <v>38</v>
      </c>
      <c r="N91" s="207" t="s">
        <v>1970</v>
      </c>
    </row>
    <row r="92" spans="2:14" ht="40" customHeight="1" x14ac:dyDescent="0.2">
      <c r="B92" s="207">
        <v>89</v>
      </c>
      <c r="E92" s="207" t="s">
        <v>1527</v>
      </c>
      <c r="F92" s="207" t="s">
        <v>1413</v>
      </c>
      <c r="G92" s="230" t="s">
        <v>1646</v>
      </c>
      <c r="H92" s="211"/>
      <c r="I92" s="207" t="s">
        <v>1429</v>
      </c>
      <c r="J92" s="207">
        <v>1</v>
      </c>
      <c r="L92" s="210">
        <v>38</v>
      </c>
      <c r="M92" s="210">
        <f t="shared" si="1"/>
        <v>38</v>
      </c>
      <c r="N92" s="207" t="s">
        <v>1970</v>
      </c>
    </row>
    <row r="93" spans="2:14" ht="40" customHeight="1" x14ac:dyDescent="0.2">
      <c r="B93" s="207">
        <v>90</v>
      </c>
      <c r="E93" s="207" t="s">
        <v>1528</v>
      </c>
      <c r="F93" s="207" t="s">
        <v>1416</v>
      </c>
      <c r="G93" s="230" t="s">
        <v>1647</v>
      </c>
      <c r="H93" s="211"/>
      <c r="I93" s="207" t="s">
        <v>1429</v>
      </c>
      <c r="J93" s="207">
        <v>1</v>
      </c>
      <c r="L93" s="210">
        <v>70</v>
      </c>
      <c r="M93" s="210">
        <f t="shared" si="1"/>
        <v>70</v>
      </c>
      <c r="N93" s="207" t="s">
        <v>1970</v>
      </c>
    </row>
    <row r="94" spans="2:14" ht="40" customHeight="1" x14ac:dyDescent="0.2">
      <c r="B94" s="207">
        <v>91</v>
      </c>
      <c r="E94" s="207" t="s">
        <v>1529</v>
      </c>
      <c r="F94" s="207" t="s">
        <v>1416</v>
      </c>
      <c r="G94" s="230" t="s">
        <v>1648</v>
      </c>
      <c r="H94" s="211"/>
      <c r="I94" s="207" t="s">
        <v>1429</v>
      </c>
      <c r="J94" s="207">
        <v>1</v>
      </c>
      <c r="L94" s="210">
        <v>70</v>
      </c>
      <c r="M94" s="210">
        <f t="shared" si="1"/>
        <v>70</v>
      </c>
      <c r="N94" s="207" t="s">
        <v>1970</v>
      </c>
    </row>
    <row r="95" spans="2:14" ht="40" customHeight="1" x14ac:dyDescent="0.2">
      <c r="B95" s="207">
        <v>92</v>
      </c>
      <c r="E95" s="207" t="s">
        <v>1530</v>
      </c>
      <c r="F95" s="207" t="s">
        <v>1416</v>
      </c>
      <c r="G95" s="230" t="s">
        <v>1649</v>
      </c>
      <c r="H95" s="211"/>
      <c r="I95" s="207" t="s">
        <v>1429</v>
      </c>
      <c r="J95" s="207">
        <v>1</v>
      </c>
      <c r="L95" s="210">
        <v>70</v>
      </c>
      <c r="M95" s="210">
        <f t="shared" si="1"/>
        <v>70</v>
      </c>
      <c r="N95" s="207" t="s">
        <v>1970</v>
      </c>
    </row>
    <row r="96" spans="2:14" ht="40" customHeight="1" x14ac:dyDescent="0.2">
      <c r="B96" s="207">
        <v>93</v>
      </c>
      <c r="E96" s="207" t="s">
        <v>1531</v>
      </c>
      <c r="F96" s="207" t="s">
        <v>1416</v>
      </c>
      <c r="G96" s="230" t="s">
        <v>1650</v>
      </c>
      <c r="H96" s="211"/>
      <c r="I96" s="207" t="s">
        <v>1429</v>
      </c>
      <c r="J96" s="207">
        <v>1</v>
      </c>
      <c r="L96" s="210">
        <v>70</v>
      </c>
      <c r="M96" s="210">
        <f t="shared" si="1"/>
        <v>70</v>
      </c>
      <c r="N96" s="207" t="s">
        <v>1970</v>
      </c>
    </row>
    <row r="97" spans="2:14" ht="40" customHeight="1" x14ac:dyDescent="0.2">
      <c r="B97" s="207">
        <v>94</v>
      </c>
      <c r="E97" s="207" t="s">
        <v>1532</v>
      </c>
      <c r="F97" s="207" t="s">
        <v>1416</v>
      </c>
      <c r="G97" s="230" t="s">
        <v>1651</v>
      </c>
      <c r="H97" s="211"/>
      <c r="I97" s="207" t="s">
        <v>1429</v>
      </c>
      <c r="J97" s="207">
        <v>1</v>
      </c>
      <c r="L97" s="210">
        <v>70</v>
      </c>
      <c r="M97" s="210">
        <f t="shared" si="1"/>
        <v>70</v>
      </c>
      <c r="N97" s="207" t="s">
        <v>1970</v>
      </c>
    </row>
    <row r="98" spans="2:14" ht="40" customHeight="1" x14ac:dyDescent="0.2">
      <c r="B98" s="207">
        <v>95</v>
      </c>
      <c r="E98" s="207" t="s">
        <v>1533</v>
      </c>
      <c r="F98" s="207" t="s">
        <v>1416</v>
      </c>
      <c r="G98" s="230" t="s">
        <v>1652</v>
      </c>
      <c r="H98" s="211"/>
      <c r="I98" s="207" t="s">
        <v>1429</v>
      </c>
      <c r="J98" s="207">
        <v>1</v>
      </c>
      <c r="L98" s="210">
        <v>70</v>
      </c>
      <c r="M98" s="210">
        <f t="shared" si="1"/>
        <v>70</v>
      </c>
      <c r="N98" s="207" t="s">
        <v>1970</v>
      </c>
    </row>
    <row r="99" spans="2:14" ht="40" customHeight="1" x14ac:dyDescent="0.2">
      <c r="B99" s="207">
        <v>96</v>
      </c>
      <c r="E99" s="207" t="s">
        <v>1534</v>
      </c>
      <c r="F99" s="207" t="s">
        <v>1959</v>
      </c>
      <c r="G99" s="217" t="s">
        <v>1956</v>
      </c>
      <c r="I99" s="207" t="s">
        <v>1429</v>
      </c>
      <c r="J99" s="207">
        <v>1</v>
      </c>
      <c r="L99" s="210">
        <v>150</v>
      </c>
      <c r="M99" s="210">
        <f t="shared" si="1"/>
        <v>150</v>
      </c>
      <c r="N99" s="207" t="s">
        <v>1976</v>
      </c>
    </row>
    <row r="100" spans="2:14" ht="40" customHeight="1" x14ac:dyDescent="0.2">
      <c r="B100" s="207">
        <v>97</v>
      </c>
      <c r="E100" s="207" t="s">
        <v>1535</v>
      </c>
      <c r="F100" s="207" t="s">
        <v>1960</v>
      </c>
      <c r="G100" s="230" t="s">
        <v>1653</v>
      </c>
      <c r="H100" s="211"/>
      <c r="I100" s="207" t="s">
        <v>1428</v>
      </c>
      <c r="J100" s="207">
        <v>1</v>
      </c>
      <c r="L100" s="210">
        <v>40</v>
      </c>
      <c r="M100" s="210">
        <f t="shared" si="1"/>
        <v>40</v>
      </c>
      <c r="N100" s="207" t="s">
        <v>1970</v>
      </c>
    </row>
    <row r="101" spans="2:14" ht="40" customHeight="1" x14ac:dyDescent="0.2">
      <c r="B101" s="207">
        <v>98</v>
      </c>
      <c r="E101" s="207" t="s">
        <v>1536</v>
      </c>
      <c r="F101" s="207" t="s">
        <v>1416</v>
      </c>
      <c r="G101" s="217" t="s">
        <v>1452</v>
      </c>
      <c r="I101" s="207" t="s">
        <v>405</v>
      </c>
      <c r="J101" s="207">
        <v>1</v>
      </c>
      <c r="L101" s="210">
        <v>180</v>
      </c>
      <c r="M101" s="210">
        <f t="shared" si="1"/>
        <v>180</v>
      </c>
      <c r="N101" s="207" t="s">
        <v>1970</v>
      </c>
    </row>
    <row r="102" spans="2:14" ht="40" customHeight="1" x14ac:dyDescent="0.2">
      <c r="B102" s="207">
        <v>99</v>
      </c>
      <c r="E102" s="207" t="s">
        <v>1537</v>
      </c>
      <c r="F102" s="207" t="s">
        <v>1416</v>
      </c>
      <c r="G102" s="217" t="s">
        <v>1453</v>
      </c>
      <c r="I102" s="207" t="s">
        <v>405</v>
      </c>
      <c r="J102" s="207">
        <v>1</v>
      </c>
      <c r="L102" s="210">
        <v>180</v>
      </c>
      <c r="M102" s="210">
        <f t="shared" si="1"/>
        <v>180</v>
      </c>
      <c r="N102" s="207" t="s">
        <v>1970</v>
      </c>
    </row>
    <row r="103" spans="2:14" ht="40" customHeight="1" x14ac:dyDescent="0.2">
      <c r="B103" s="207">
        <v>100</v>
      </c>
      <c r="E103" s="207" t="s">
        <v>1538</v>
      </c>
      <c r="F103" s="207" t="s">
        <v>1416</v>
      </c>
      <c r="G103" s="217" t="s">
        <v>1454</v>
      </c>
      <c r="I103" s="207" t="s">
        <v>405</v>
      </c>
      <c r="J103" s="207">
        <v>1</v>
      </c>
      <c r="L103" s="210">
        <v>180</v>
      </c>
      <c r="M103" s="210">
        <f t="shared" si="1"/>
        <v>180</v>
      </c>
      <c r="N103" s="207" t="s">
        <v>1970</v>
      </c>
    </row>
    <row r="104" spans="2:14" ht="40" customHeight="1" x14ac:dyDescent="0.2">
      <c r="B104" s="207">
        <v>101</v>
      </c>
      <c r="E104" s="207" t="s">
        <v>1539</v>
      </c>
      <c r="F104" s="207" t="s">
        <v>1964</v>
      </c>
      <c r="G104" s="217" t="s">
        <v>1417</v>
      </c>
      <c r="I104" s="207" t="s">
        <v>1429</v>
      </c>
      <c r="J104" s="207">
        <v>1</v>
      </c>
      <c r="L104" s="210">
        <v>220</v>
      </c>
      <c r="M104" s="210">
        <f t="shared" si="1"/>
        <v>220</v>
      </c>
      <c r="N104" s="207" t="s">
        <v>1970</v>
      </c>
    </row>
    <row r="105" spans="2:14" ht="40" customHeight="1" x14ac:dyDescent="0.2">
      <c r="B105" s="207">
        <v>102</v>
      </c>
      <c r="E105" s="207" t="s">
        <v>1540</v>
      </c>
      <c r="F105" s="207" t="s">
        <v>1964</v>
      </c>
      <c r="G105" s="217" t="s">
        <v>1418</v>
      </c>
      <c r="I105" s="207" t="s">
        <v>1429</v>
      </c>
      <c r="J105" s="207">
        <v>1</v>
      </c>
      <c r="L105" s="210">
        <v>220</v>
      </c>
      <c r="M105" s="210">
        <f t="shared" si="1"/>
        <v>220</v>
      </c>
      <c r="N105" s="207" t="s">
        <v>1970</v>
      </c>
    </row>
    <row r="106" spans="2:14" ht="40" customHeight="1" x14ac:dyDescent="0.2">
      <c r="B106" s="207">
        <v>103</v>
      </c>
      <c r="E106" s="207" t="s">
        <v>1541</v>
      </c>
      <c r="F106" s="207" t="s">
        <v>1964</v>
      </c>
      <c r="G106" s="217" t="s">
        <v>1419</v>
      </c>
      <c r="I106" s="207" t="s">
        <v>1429</v>
      </c>
      <c r="J106" s="207">
        <v>1</v>
      </c>
      <c r="L106" s="210">
        <v>220</v>
      </c>
      <c r="M106" s="210">
        <f t="shared" si="1"/>
        <v>220</v>
      </c>
      <c r="N106" s="207" t="s">
        <v>1970</v>
      </c>
    </row>
    <row r="107" spans="2:14" ht="40" customHeight="1" x14ac:dyDescent="0.2">
      <c r="B107" s="207">
        <v>104</v>
      </c>
      <c r="E107" s="207" t="s">
        <v>1542</v>
      </c>
      <c r="F107" s="207" t="s">
        <v>1964</v>
      </c>
      <c r="G107" s="231" t="s">
        <v>1422</v>
      </c>
      <c r="H107" s="213"/>
      <c r="I107" s="207" t="s">
        <v>1429</v>
      </c>
      <c r="J107" s="207">
        <v>1</v>
      </c>
      <c r="L107" s="210">
        <v>160</v>
      </c>
      <c r="M107" s="210">
        <f t="shared" si="1"/>
        <v>160</v>
      </c>
      <c r="N107" s="207" t="s">
        <v>1970</v>
      </c>
    </row>
    <row r="108" spans="2:14" ht="40" customHeight="1" x14ac:dyDescent="0.2">
      <c r="B108" s="207">
        <v>105</v>
      </c>
      <c r="E108" s="207" t="s">
        <v>1543</v>
      </c>
      <c r="F108" s="207" t="s">
        <v>1964</v>
      </c>
      <c r="G108" s="231" t="s">
        <v>1423</v>
      </c>
      <c r="H108" s="213"/>
      <c r="I108" s="207" t="s">
        <v>1429</v>
      </c>
      <c r="J108" s="207">
        <v>1</v>
      </c>
      <c r="L108" s="210">
        <v>160</v>
      </c>
      <c r="M108" s="210">
        <f t="shared" si="1"/>
        <v>160</v>
      </c>
      <c r="N108" s="207" t="s">
        <v>1970</v>
      </c>
    </row>
    <row r="109" spans="2:14" ht="40" customHeight="1" x14ac:dyDescent="0.2">
      <c r="B109" s="207">
        <v>106</v>
      </c>
      <c r="E109" s="207" t="s">
        <v>1544</v>
      </c>
      <c r="F109" s="207" t="s">
        <v>1964</v>
      </c>
      <c r="G109" s="231" t="s">
        <v>1424</v>
      </c>
      <c r="H109" s="213"/>
      <c r="I109" s="207" t="s">
        <v>1429</v>
      </c>
      <c r="J109" s="207">
        <v>1</v>
      </c>
      <c r="L109" s="210">
        <v>160</v>
      </c>
      <c r="M109" s="210">
        <f t="shared" si="1"/>
        <v>160</v>
      </c>
      <c r="N109" s="207" t="s">
        <v>1970</v>
      </c>
    </row>
    <row r="110" spans="2:14" ht="40" customHeight="1" x14ac:dyDescent="0.2">
      <c r="B110" s="207">
        <v>107</v>
      </c>
      <c r="E110" s="207" t="s">
        <v>1545</v>
      </c>
      <c r="F110" s="207" t="s">
        <v>1985</v>
      </c>
      <c r="G110" s="230" t="s">
        <v>1425</v>
      </c>
      <c r="H110" s="208" t="s">
        <v>1435</v>
      </c>
      <c r="I110" s="207" t="s">
        <v>1429</v>
      </c>
      <c r="J110" s="207">
        <v>1</v>
      </c>
      <c r="L110" s="212">
        <v>160</v>
      </c>
      <c r="M110" s="210">
        <f t="shared" si="1"/>
        <v>160</v>
      </c>
      <c r="N110" s="207" t="s">
        <v>1984</v>
      </c>
    </row>
    <row r="111" spans="2:14" ht="40" customHeight="1" x14ac:dyDescent="0.2">
      <c r="B111" s="207">
        <v>108</v>
      </c>
      <c r="E111" s="207" t="s">
        <v>1546</v>
      </c>
      <c r="F111" s="207" t="s">
        <v>1985</v>
      </c>
      <c r="G111" s="230" t="s">
        <v>1455</v>
      </c>
      <c r="H111" s="208" t="s">
        <v>1435</v>
      </c>
      <c r="I111" s="207" t="s">
        <v>1429</v>
      </c>
      <c r="J111" s="207">
        <v>1</v>
      </c>
      <c r="L111" s="212">
        <v>160</v>
      </c>
      <c r="M111" s="210">
        <f t="shared" si="1"/>
        <v>160</v>
      </c>
      <c r="N111" s="207" t="s">
        <v>1973</v>
      </c>
    </row>
    <row r="112" spans="2:14" ht="40" customHeight="1" x14ac:dyDescent="0.2">
      <c r="B112" s="207">
        <v>109</v>
      </c>
      <c r="E112" s="207" t="s">
        <v>1547</v>
      </c>
      <c r="F112" s="207" t="s">
        <v>1985</v>
      </c>
      <c r="G112" s="230" t="s">
        <v>1426</v>
      </c>
      <c r="H112" s="208" t="s">
        <v>1435</v>
      </c>
      <c r="I112" s="207" t="s">
        <v>1429</v>
      </c>
      <c r="J112" s="207">
        <v>1</v>
      </c>
      <c r="L112" s="212">
        <v>200</v>
      </c>
      <c r="M112" s="210">
        <f t="shared" si="1"/>
        <v>200</v>
      </c>
      <c r="N112" s="207" t="s">
        <v>1973</v>
      </c>
    </row>
    <row r="113" spans="2:14" ht="40" customHeight="1" x14ac:dyDescent="0.2">
      <c r="B113" s="207">
        <v>110</v>
      </c>
      <c r="E113" s="207" t="s">
        <v>1548</v>
      </c>
      <c r="F113" s="207" t="s">
        <v>1985</v>
      </c>
      <c r="G113" s="230" t="s">
        <v>1456</v>
      </c>
      <c r="H113" s="208" t="s">
        <v>1435</v>
      </c>
      <c r="I113" s="207" t="s">
        <v>1429</v>
      </c>
      <c r="J113" s="207">
        <v>1</v>
      </c>
      <c r="L113" s="212">
        <v>200</v>
      </c>
      <c r="M113" s="210">
        <f t="shared" si="1"/>
        <v>200</v>
      </c>
      <c r="N113" s="207" t="s">
        <v>1973</v>
      </c>
    </row>
    <row r="114" spans="2:14" ht="40" customHeight="1" x14ac:dyDescent="0.2">
      <c r="B114" s="207">
        <v>111</v>
      </c>
      <c r="E114" s="207" t="s">
        <v>1549</v>
      </c>
      <c r="F114" s="207" t="s">
        <v>1958</v>
      </c>
      <c r="G114" s="217" t="s">
        <v>1770</v>
      </c>
      <c r="I114" s="207" t="s">
        <v>1658</v>
      </c>
      <c r="J114" s="207">
        <v>1</v>
      </c>
      <c r="L114" s="207">
        <v>9</v>
      </c>
      <c r="M114" s="210">
        <f t="shared" si="1"/>
        <v>9</v>
      </c>
      <c r="N114" s="207" t="s">
        <v>1974</v>
      </c>
    </row>
    <row r="115" spans="2:14" ht="40" customHeight="1" x14ac:dyDescent="0.2">
      <c r="B115" s="207">
        <v>112</v>
      </c>
      <c r="E115" s="207" t="s">
        <v>1550</v>
      </c>
      <c r="F115" s="207" t="s">
        <v>1958</v>
      </c>
      <c r="G115" s="217" t="s">
        <v>1769</v>
      </c>
      <c r="I115" s="207" t="s">
        <v>1658</v>
      </c>
      <c r="J115" s="207">
        <v>1</v>
      </c>
      <c r="L115" s="207">
        <v>5</v>
      </c>
      <c r="M115" s="210">
        <f t="shared" si="1"/>
        <v>5</v>
      </c>
      <c r="N115" s="207" t="s">
        <v>1974</v>
      </c>
    </row>
    <row r="116" spans="2:14" ht="40" customHeight="1" x14ac:dyDescent="0.2">
      <c r="B116" s="207">
        <v>113</v>
      </c>
      <c r="E116" s="207" t="s">
        <v>1551</v>
      </c>
      <c r="F116" s="207" t="s">
        <v>1958</v>
      </c>
      <c r="G116" s="217" t="s">
        <v>1756</v>
      </c>
      <c r="I116" s="207" t="s">
        <v>1664</v>
      </c>
      <c r="J116" s="207">
        <v>1</v>
      </c>
      <c r="L116" s="207">
        <v>2</v>
      </c>
      <c r="M116" s="210">
        <f t="shared" si="1"/>
        <v>2</v>
      </c>
      <c r="N116" s="207" t="s">
        <v>1974</v>
      </c>
    </row>
    <row r="117" spans="2:14" ht="40" customHeight="1" x14ac:dyDescent="0.2">
      <c r="B117" s="207">
        <v>114</v>
      </c>
      <c r="E117" s="207" t="s">
        <v>1552</v>
      </c>
      <c r="F117" s="207" t="s">
        <v>1958</v>
      </c>
      <c r="G117" s="217" t="s">
        <v>1922</v>
      </c>
      <c r="I117" s="207" t="s">
        <v>1921</v>
      </c>
      <c r="J117" s="207">
        <v>1</v>
      </c>
      <c r="L117" s="207">
        <v>1</v>
      </c>
      <c r="M117" s="210">
        <f t="shared" si="1"/>
        <v>1</v>
      </c>
      <c r="N117" s="207" t="s">
        <v>1970</v>
      </c>
    </row>
    <row r="118" spans="2:14" ht="40" customHeight="1" x14ac:dyDescent="0.2">
      <c r="B118" s="207">
        <v>115</v>
      </c>
      <c r="E118" s="207" t="s">
        <v>1553</v>
      </c>
      <c r="F118" s="207" t="s">
        <v>1958</v>
      </c>
      <c r="G118" s="217" t="s">
        <v>1920</v>
      </c>
      <c r="I118" s="207" t="s">
        <v>1919</v>
      </c>
      <c r="J118" s="207">
        <v>1</v>
      </c>
      <c r="L118" s="207">
        <v>3</v>
      </c>
      <c r="M118" s="210">
        <f t="shared" ref="M118" si="3">J118*L118</f>
        <v>3</v>
      </c>
      <c r="N118" s="207" t="s">
        <v>1970</v>
      </c>
    </row>
    <row r="119" spans="2:14" ht="40" customHeight="1" x14ac:dyDescent="0.2">
      <c r="B119" s="207">
        <v>116</v>
      </c>
      <c r="E119" s="207" t="s">
        <v>1554</v>
      </c>
      <c r="F119" s="207" t="s">
        <v>1415</v>
      </c>
      <c r="G119" s="230" t="s">
        <v>1757</v>
      </c>
      <c r="I119" s="207" t="s">
        <v>1664</v>
      </c>
      <c r="J119" s="207">
        <v>1</v>
      </c>
      <c r="L119" s="207">
        <v>70</v>
      </c>
      <c r="M119" s="210">
        <f t="shared" si="1"/>
        <v>70</v>
      </c>
      <c r="N119" s="207" t="s">
        <v>1970</v>
      </c>
    </row>
    <row r="120" spans="2:14" ht="40" customHeight="1" x14ac:dyDescent="0.2">
      <c r="B120" s="207">
        <v>117</v>
      </c>
      <c r="E120" s="207" t="s">
        <v>1555</v>
      </c>
      <c r="F120" s="207" t="s">
        <v>1415</v>
      </c>
      <c r="G120" s="230" t="s">
        <v>1758</v>
      </c>
      <c r="I120" s="207" t="s">
        <v>1664</v>
      </c>
      <c r="J120" s="207">
        <v>1</v>
      </c>
      <c r="L120" s="207">
        <v>80</v>
      </c>
      <c r="M120" s="210">
        <f t="shared" si="1"/>
        <v>80</v>
      </c>
      <c r="N120" s="207" t="s">
        <v>1970</v>
      </c>
    </row>
    <row r="121" spans="2:14" ht="40" customHeight="1" x14ac:dyDescent="0.2">
      <c r="B121" s="207">
        <v>118</v>
      </c>
      <c r="E121" s="207" t="s">
        <v>1556</v>
      </c>
      <c r="F121" s="207" t="s">
        <v>1415</v>
      </c>
      <c r="G121" s="230" t="s">
        <v>1759</v>
      </c>
      <c r="I121" s="207" t="s">
        <v>1664</v>
      </c>
      <c r="J121" s="207">
        <v>1</v>
      </c>
      <c r="L121" s="207">
        <v>85</v>
      </c>
      <c r="M121" s="210">
        <f t="shared" si="1"/>
        <v>85</v>
      </c>
      <c r="N121" s="207" t="s">
        <v>1970</v>
      </c>
    </row>
    <row r="122" spans="2:14" ht="40" customHeight="1" x14ac:dyDescent="0.2">
      <c r="B122" s="207">
        <v>119</v>
      </c>
      <c r="E122" s="207" t="s">
        <v>1557</v>
      </c>
      <c r="F122" s="207" t="s">
        <v>1415</v>
      </c>
      <c r="G122" s="230" t="s">
        <v>1760</v>
      </c>
      <c r="I122" s="207" t="s">
        <v>1664</v>
      </c>
      <c r="J122" s="207">
        <v>1</v>
      </c>
      <c r="L122" s="207">
        <v>140</v>
      </c>
      <c r="M122" s="210">
        <f t="shared" si="1"/>
        <v>140</v>
      </c>
      <c r="N122" s="207" t="s">
        <v>1970</v>
      </c>
    </row>
    <row r="123" spans="2:14" ht="40" customHeight="1" x14ac:dyDescent="0.2">
      <c r="B123" s="207">
        <v>120</v>
      </c>
      <c r="E123" s="207" t="s">
        <v>1558</v>
      </c>
      <c r="F123" s="207" t="s">
        <v>1415</v>
      </c>
      <c r="G123" s="230" t="s">
        <v>1761</v>
      </c>
      <c r="I123" s="207" t="s">
        <v>1664</v>
      </c>
      <c r="J123" s="207">
        <v>1</v>
      </c>
      <c r="L123" s="207">
        <v>165</v>
      </c>
      <c r="M123" s="210">
        <f t="shared" si="1"/>
        <v>165</v>
      </c>
      <c r="N123" s="207" t="s">
        <v>1970</v>
      </c>
    </row>
    <row r="124" spans="2:14" ht="40" customHeight="1" x14ac:dyDescent="0.2">
      <c r="B124" s="207">
        <v>121</v>
      </c>
      <c r="E124" s="207" t="s">
        <v>1559</v>
      </c>
      <c r="F124" s="207" t="s">
        <v>1957</v>
      </c>
      <c r="G124" s="217" t="s">
        <v>1951</v>
      </c>
      <c r="H124" s="207" t="s">
        <v>1662</v>
      </c>
      <c r="I124" s="207" t="s">
        <v>1919</v>
      </c>
      <c r="J124" s="207">
        <v>1</v>
      </c>
      <c r="L124" s="207">
        <v>100</v>
      </c>
      <c r="M124" s="210">
        <f t="shared" si="1"/>
        <v>100</v>
      </c>
      <c r="N124" s="207" t="s">
        <v>1986</v>
      </c>
    </row>
    <row r="125" spans="2:14" ht="40" customHeight="1" x14ac:dyDescent="0.2">
      <c r="B125" s="207">
        <v>122</v>
      </c>
      <c r="E125" s="207" t="s">
        <v>1560</v>
      </c>
      <c r="F125" s="207" t="s">
        <v>1957</v>
      </c>
      <c r="G125" s="217" t="s">
        <v>1925</v>
      </c>
      <c r="H125" s="207" t="s">
        <v>1762</v>
      </c>
      <c r="I125" s="207" t="s">
        <v>400</v>
      </c>
      <c r="J125" s="207">
        <v>1</v>
      </c>
      <c r="L125" s="207">
        <v>25</v>
      </c>
      <c r="M125" s="210">
        <f t="shared" ref="M125" si="4">J125*L125</f>
        <v>25</v>
      </c>
      <c r="N125" s="207" t="s">
        <v>1974</v>
      </c>
    </row>
    <row r="126" spans="2:14" ht="40" customHeight="1" x14ac:dyDescent="0.2">
      <c r="B126" s="207">
        <v>123</v>
      </c>
      <c r="E126" s="207" t="s">
        <v>1561</v>
      </c>
      <c r="F126" s="207" t="s">
        <v>1957</v>
      </c>
      <c r="G126" s="217" t="s">
        <v>1924</v>
      </c>
      <c r="H126" s="207" t="s">
        <v>1762</v>
      </c>
      <c r="I126" s="207" t="s">
        <v>1657</v>
      </c>
      <c r="J126" s="207">
        <v>1</v>
      </c>
      <c r="L126" s="207">
        <v>20</v>
      </c>
      <c r="M126" s="210">
        <f t="shared" si="1"/>
        <v>20</v>
      </c>
      <c r="N126" s="207" t="s">
        <v>1974</v>
      </c>
    </row>
    <row r="127" spans="2:14" ht="40" customHeight="1" x14ac:dyDescent="0.2">
      <c r="B127" s="207">
        <v>124</v>
      </c>
      <c r="E127" s="207" t="s">
        <v>1562</v>
      </c>
      <c r="F127" s="207" t="s">
        <v>1957</v>
      </c>
      <c r="G127" s="217" t="s">
        <v>1923</v>
      </c>
      <c r="H127" s="207" t="s">
        <v>1762</v>
      </c>
      <c r="I127" s="207" t="s">
        <v>1657</v>
      </c>
      <c r="J127" s="207">
        <v>1</v>
      </c>
      <c r="L127" s="207">
        <v>20</v>
      </c>
      <c r="M127" s="210">
        <f t="shared" si="1"/>
        <v>20</v>
      </c>
      <c r="N127" s="207" t="s">
        <v>1974</v>
      </c>
    </row>
    <row r="128" spans="2:14" ht="40" customHeight="1" x14ac:dyDescent="0.2">
      <c r="B128" s="207">
        <v>125</v>
      </c>
      <c r="E128" s="207" t="s">
        <v>1563</v>
      </c>
      <c r="F128" s="207" t="s">
        <v>1957</v>
      </c>
      <c r="G128" s="217" t="s">
        <v>1926</v>
      </c>
      <c r="H128" s="207" t="s">
        <v>1762</v>
      </c>
      <c r="I128" s="207" t="s">
        <v>1657</v>
      </c>
      <c r="J128" s="207">
        <v>1</v>
      </c>
      <c r="L128" s="207">
        <v>25</v>
      </c>
      <c r="M128" s="210">
        <f t="shared" si="1"/>
        <v>25</v>
      </c>
      <c r="N128" s="207" t="s">
        <v>1974</v>
      </c>
    </row>
    <row r="129" spans="2:14" ht="40" customHeight="1" x14ac:dyDescent="0.2">
      <c r="B129" s="207">
        <v>126</v>
      </c>
      <c r="E129" s="207" t="s">
        <v>1564</v>
      </c>
      <c r="F129" s="207" t="s">
        <v>1957</v>
      </c>
      <c r="G129" s="217" t="s">
        <v>1927</v>
      </c>
      <c r="H129" s="207" t="s">
        <v>1762</v>
      </c>
      <c r="I129" s="207" t="s">
        <v>1657</v>
      </c>
      <c r="J129" s="207">
        <v>1</v>
      </c>
      <c r="L129" s="207">
        <v>500</v>
      </c>
      <c r="M129" s="210">
        <f t="shared" si="1"/>
        <v>500</v>
      </c>
      <c r="N129" s="207" t="s">
        <v>1974</v>
      </c>
    </row>
    <row r="130" spans="2:14" ht="40" customHeight="1" x14ac:dyDescent="0.2">
      <c r="B130" s="207">
        <v>127</v>
      </c>
      <c r="E130" s="207" t="s">
        <v>1565</v>
      </c>
      <c r="F130" s="207" t="s">
        <v>1957</v>
      </c>
      <c r="G130" s="217" t="s">
        <v>1928</v>
      </c>
      <c r="H130" s="207" t="s">
        <v>1762</v>
      </c>
      <c r="I130" s="207" t="s">
        <v>405</v>
      </c>
      <c r="J130" s="207">
        <v>1</v>
      </c>
      <c r="L130" s="207">
        <v>1000</v>
      </c>
      <c r="M130" s="210">
        <f t="shared" ref="M130:M132" si="5">J130*L130</f>
        <v>1000</v>
      </c>
      <c r="N130" s="207" t="s">
        <v>1974</v>
      </c>
    </row>
    <row r="131" spans="2:14" ht="40" customHeight="1" x14ac:dyDescent="0.2">
      <c r="B131" s="207">
        <v>128</v>
      </c>
      <c r="E131" s="207" t="s">
        <v>1566</v>
      </c>
      <c r="F131" s="207" t="s">
        <v>1957</v>
      </c>
      <c r="G131" s="217" t="s">
        <v>1929</v>
      </c>
      <c r="H131" s="207" t="s">
        <v>1762</v>
      </c>
      <c r="I131" s="207" t="s">
        <v>405</v>
      </c>
      <c r="J131" s="207">
        <v>1</v>
      </c>
      <c r="L131" s="207">
        <v>1500</v>
      </c>
      <c r="M131" s="210">
        <f t="shared" si="5"/>
        <v>1500</v>
      </c>
      <c r="N131" s="207" t="s">
        <v>1974</v>
      </c>
    </row>
    <row r="132" spans="2:14" ht="40" customHeight="1" x14ac:dyDescent="0.2">
      <c r="B132" s="207">
        <v>129</v>
      </c>
      <c r="E132" s="207" t="s">
        <v>1567</v>
      </c>
      <c r="F132" s="207" t="s">
        <v>1957</v>
      </c>
      <c r="G132" s="217" t="s">
        <v>1930</v>
      </c>
      <c r="H132" s="207" t="s">
        <v>1762</v>
      </c>
      <c r="I132" s="207" t="s">
        <v>405</v>
      </c>
      <c r="J132" s="207">
        <v>1</v>
      </c>
      <c r="L132" s="207">
        <v>2000</v>
      </c>
      <c r="M132" s="210">
        <f t="shared" si="5"/>
        <v>2000</v>
      </c>
      <c r="N132" s="207" t="s">
        <v>1974</v>
      </c>
    </row>
    <row r="133" spans="2:14" ht="40" customHeight="1" x14ac:dyDescent="0.2">
      <c r="B133" s="207">
        <v>130</v>
      </c>
      <c r="E133" s="207" t="s">
        <v>1568</v>
      </c>
      <c r="F133" s="207" t="s">
        <v>1957</v>
      </c>
      <c r="G133" s="217" t="s">
        <v>1933</v>
      </c>
      <c r="H133" s="207" t="s">
        <v>1762</v>
      </c>
      <c r="I133" s="207" t="s">
        <v>405</v>
      </c>
      <c r="J133" s="207">
        <v>1</v>
      </c>
      <c r="L133" s="207">
        <v>350</v>
      </c>
      <c r="M133" s="210">
        <f t="shared" ref="M133" si="6">J133*L133</f>
        <v>350</v>
      </c>
      <c r="N133" s="207" t="s">
        <v>1974</v>
      </c>
    </row>
    <row r="134" spans="2:14" ht="40" customHeight="1" x14ac:dyDescent="0.2">
      <c r="B134" s="207">
        <v>131</v>
      </c>
      <c r="E134" s="207" t="s">
        <v>1569</v>
      </c>
      <c r="F134" s="207" t="s">
        <v>1957</v>
      </c>
      <c r="G134" s="230" t="s">
        <v>1939</v>
      </c>
      <c r="H134" s="211" t="s">
        <v>1435</v>
      </c>
      <c r="I134" s="207" t="s">
        <v>1429</v>
      </c>
      <c r="J134" s="207">
        <v>1</v>
      </c>
      <c r="L134" s="210">
        <v>300</v>
      </c>
      <c r="M134" s="210">
        <f t="shared" ref="M134:M149" si="7">J134*L134</f>
        <v>300</v>
      </c>
      <c r="N134" s="207" t="s">
        <v>1976</v>
      </c>
    </row>
    <row r="135" spans="2:14" ht="40" customHeight="1" x14ac:dyDescent="0.2">
      <c r="B135" s="207">
        <v>132</v>
      </c>
      <c r="E135" s="207" t="s">
        <v>1570</v>
      </c>
      <c r="F135" s="207" t="s">
        <v>1957</v>
      </c>
      <c r="G135" s="230" t="s">
        <v>1940</v>
      </c>
      <c r="H135" s="211" t="s">
        <v>1435</v>
      </c>
      <c r="I135" s="207" t="s">
        <v>405</v>
      </c>
      <c r="J135" s="207">
        <v>1</v>
      </c>
      <c r="L135" s="210">
        <v>500</v>
      </c>
      <c r="M135" s="210">
        <f t="shared" si="7"/>
        <v>500</v>
      </c>
      <c r="N135" s="207" t="s">
        <v>1976</v>
      </c>
    </row>
    <row r="136" spans="2:14" ht="40" customHeight="1" x14ac:dyDescent="0.2">
      <c r="B136" s="207">
        <v>133</v>
      </c>
      <c r="E136" s="207" t="s">
        <v>1571</v>
      </c>
      <c r="F136" s="207" t="s">
        <v>1957</v>
      </c>
      <c r="G136" s="230" t="s">
        <v>1941</v>
      </c>
      <c r="H136" s="211" t="s">
        <v>1435</v>
      </c>
      <c r="I136" s="207" t="s">
        <v>405</v>
      </c>
      <c r="J136" s="207">
        <v>1</v>
      </c>
      <c r="L136" s="210">
        <v>700</v>
      </c>
      <c r="M136" s="210">
        <f t="shared" si="7"/>
        <v>700</v>
      </c>
      <c r="N136" s="207" t="s">
        <v>1976</v>
      </c>
    </row>
    <row r="137" spans="2:14" ht="40" customHeight="1" x14ac:dyDescent="0.2">
      <c r="B137" s="207">
        <v>134</v>
      </c>
      <c r="E137" s="207" t="s">
        <v>1572</v>
      </c>
      <c r="F137" s="207" t="s">
        <v>1957</v>
      </c>
      <c r="G137" s="230" t="s">
        <v>1942</v>
      </c>
      <c r="H137" s="211" t="s">
        <v>1435</v>
      </c>
      <c r="I137" s="207" t="s">
        <v>405</v>
      </c>
      <c r="J137" s="207">
        <v>1</v>
      </c>
      <c r="L137" s="210">
        <v>900</v>
      </c>
      <c r="M137" s="210">
        <f t="shared" si="7"/>
        <v>900</v>
      </c>
      <c r="N137" s="207" t="s">
        <v>1976</v>
      </c>
    </row>
    <row r="138" spans="2:14" ht="40" customHeight="1" x14ac:dyDescent="0.2">
      <c r="B138" s="207">
        <v>135</v>
      </c>
      <c r="E138" s="207" t="s">
        <v>1573</v>
      </c>
      <c r="F138" s="207" t="s">
        <v>1957</v>
      </c>
      <c r="G138" s="230" t="s">
        <v>1943</v>
      </c>
      <c r="H138" s="211" t="s">
        <v>1435</v>
      </c>
      <c r="I138" s="207" t="s">
        <v>405</v>
      </c>
      <c r="J138" s="207">
        <v>1</v>
      </c>
      <c r="L138" s="210">
        <v>1100</v>
      </c>
      <c r="M138" s="210">
        <f t="shared" si="7"/>
        <v>1100</v>
      </c>
      <c r="N138" s="207" t="s">
        <v>1976</v>
      </c>
    </row>
    <row r="139" spans="2:14" ht="40" customHeight="1" x14ac:dyDescent="0.2">
      <c r="B139" s="207">
        <v>136</v>
      </c>
      <c r="E139" s="207" t="s">
        <v>1574</v>
      </c>
      <c r="F139" s="207" t="s">
        <v>1957</v>
      </c>
      <c r="G139" s="230" t="s">
        <v>1944</v>
      </c>
      <c r="H139" s="211" t="s">
        <v>1435</v>
      </c>
      <c r="I139" s="207" t="s">
        <v>405</v>
      </c>
      <c r="J139" s="207">
        <v>1</v>
      </c>
      <c r="L139" s="210">
        <v>1300</v>
      </c>
      <c r="M139" s="210">
        <f t="shared" si="7"/>
        <v>1300</v>
      </c>
      <c r="N139" s="207" t="s">
        <v>1976</v>
      </c>
    </row>
    <row r="140" spans="2:14" ht="40" customHeight="1" x14ac:dyDescent="0.2">
      <c r="B140" s="207">
        <v>137</v>
      </c>
      <c r="E140" s="207" t="s">
        <v>1575</v>
      </c>
      <c r="F140" s="207" t="s">
        <v>1957</v>
      </c>
      <c r="G140" s="230" t="s">
        <v>1945</v>
      </c>
      <c r="H140" s="211" t="s">
        <v>1435</v>
      </c>
      <c r="I140" s="207" t="s">
        <v>405</v>
      </c>
      <c r="J140" s="207">
        <v>1</v>
      </c>
      <c r="L140" s="210">
        <v>1500</v>
      </c>
      <c r="M140" s="210">
        <f t="shared" si="7"/>
        <v>1500</v>
      </c>
      <c r="N140" s="207" t="s">
        <v>1976</v>
      </c>
    </row>
    <row r="141" spans="2:14" ht="40" customHeight="1" x14ac:dyDescent="0.2">
      <c r="B141" s="207">
        <v>138</v>
      </c>
      <c r="E141" s="207" t="s">
        <v>1576</v>
      </c>
      <c r="F141" s="207" t="s">
        <v>1957</v>
      </c>
      <c r="G141" s="230" t="s">
        <v>1946</v>
      </c>
      <c r="H141" s="211" t="s">
        <v>1435</v>
      </c>
      <c r="I141" s="207" t="s">
        <v>405</v>
      </c>
      <c r="J141" s="207">
        <v>1</v>
      </c>
      <c r="L141" s="210">
        <v>1700</v>
      </c>
      <c r="M141" s="210">
        <f t="shared" si="7"/>
        <v>1700</v>
      </c>
      <c r="N141" s="207" t="s">
        <v>1976</v>
      </c>
    </row>
    <row r="142" spans="2:14" ht="40" customHeight="1" x14ac:dyDescent="0.2">
      <c r="B142" s="207">
        <v>139</v>
      </c>
      <c r="E142" s="207" t="s">
        <v>1577</v>
      </c>
      <c r="F142" s="207" t="s">
        <v>1957</v>
      </c>
      <c r="G142" s="230" t="s">
        <v>1935</v>
      </c>
      <c r="H142" s="211" t="s">
        <v>1435</v>
      </c>
      <c r="I142" s="207" t="s">
        <v>1429</v>
      </c>
      <c r="J142" s="207">
        <v>1</v>
      </c>
      <c r="L142" s="210">
        <v>1000</v>
      </c>
      <c r="M142" s="210">
        <f t="shared" si="7"/>
        <v>1000</v>
      </c>
      <c r="N142" s="207" t="s">
        <v>1976</v>
      </c>
    </row>
    <row r="143" spans="2:14" ht="40" customHeight="1" x14ac:dyDescent="0.2">
      <c r="B143" s="207">
        <v>140</v>
      </c>
      <c r="E143" s="207" t="s">
        <v>1578</v>
      </c>
      <c r="F143" s="207" t="s">
        <v>1957</v>
      </c>
      <c r="G143" s="230" t="s">
        <v>1936</v>
      </c>
      <c r="H143" s="211" t="s">
        <v>1435</v>
      </c>
      <c r="I143" s="207" t="s">
        <v>405</v>
      </c>
      <c r="J143" s="207">
        <v>1</v>
      </c>
      <c r="L143" s="210">
        <v>2000</v>
      </c>
      <c r="M143" s="210">
        <f t="shared" si="7"/>
        <v>2000</v>
      </c>
      <c r="N143" s="207" t="s">
        <v>1976</v>
      </c>
    </row>
    <row r="144" spans="2:14" ht="40" customHeight="1" x14ac:dyDescent="0.2">
      <c r="B144" s="207">
        <v>141</v>
      </c>
      <c r="E144" s="207" t="s">
        <v>1579</v>
      </c>
      <c r="F144" s="207" t="s">
        <v>1957</v>
      </c>
      <c r="G144" s="230" t="s">
        <v>1937</v>
      </c>
      <c r="H144" s="211" t="s">
        <v>1435</v>
      </c>
      <c r="I144" s="207" t="s">
        <v>405</v>
      </c>
      <c r="J144" s="207">
        <v>1</v>
      </c>
      <c r="L144" s="210">
        <v>3000</v>
      </c>
      <c r="M144" s="210">
        <f t="shared" si="7"/>
        <v>3000</v>
      </c>
      <c r="N144" s="207" t="s">
        <v>1976</v>
      </c>
    </row>
    <row r="145" spans="2:14" ht="40" customHeight="1" x14ac:dyDescent="0.2">
      <c r="B145" s="207">
        <v>142</v>
      </c>
      <c r="E145" s="207" t="s">
        <v>1796</v>
      </c>
      <c r="F145" s="207" t="s">
        <v>1957</v>
      </c>
      <c r="G145" s="230" t="s">
        <v>1938</v>
      </c>
      <c r="H145" s="211" t="s">
        <v>1435</v>
      </c>
      <c r="I145" s="207" t="s">
        <v>405</v>
      </c>
      <c r="J145" s="207">
        <v>1</v>
      </c>
      <c r="L145" s="210">
        <v>4000</v>
      </c>
      <c r="M145" s="210">
        <f t="shared" si="7"/>
        <v>4000</v>
      </c>
      <c r="N145" s="207" t="s">
        <v>1976</v>
      </c>
    </row>
    <row r="146" spans="2:14" ht="40" customHeight="1" x14ac:dyDescent="0.2">
      <c r="B146" s="207">
        <v>143</v>
      </c>
      <c r="E146" s="207" t="s">
        <v>1665</v>
      </c>
      <c r="F146" s="207" t="s">
        <v>1957</v>
      </c>
      <c r="G146" s="230" t="s">
        <v>1947</v>
      </c>
      <c r="H146" s="211" t="s">
        <v>1435</v>
      </c>
      <c r="I146" s="207" t="s">
        <v>405</v>
      </c>
      <c r="J146" s="207">
        <v>1</v>
      </c>
      <c r="L146" s="210">
        <v>5000</v>
      </c>
      <c r="M146" s="210">
        <f t="shared" si="7"/>
        <v>5000</v>
      </c>
      <c r="N146" s="207" t="s">
        <v>1976</v>
      </c>
    </row>
    <row r="147" spans="2:14" ht="40" customHeight="1" x14ac:dyDescent="0.2">
      <c r="B147" s="207">
        <v>144</v>
      </c>
      <c r="E147" s="207" t="s">
        <v>1666</v>
      </c>
      <c r="F147" s="207" t="s">
        <v>1957</v>
      </c>
      <c r="G147" s="230" t="s">
        <v>1948</v>
      </c>
      <c r="H147" s="211" t="s">
        <v>1435</v>
      </c>
      <c r="I147" s="207" t="s">
        <v>405</v>
      </c>
      <c r="J147" s="207">
        <v>1</v>
      </c>
      <c r="L147" s="210">
        <v>6000</v>
      </c>
      <c r="M147" s="210">
        <f t="shared" si="7"/>
        <v>6000</v>
      </c>
      <c r="N147" s="207" t="s">
        <v>1976</v>
      </c>
    </row>
    <row r="148" spans="2:14" ht="40" customHeight="1" x14ac:dyDescent="0.2">
      <c r="B148" s="207">
        <v>145</v>
      </c>
      <c r="E148" s="207" t="s">
        <v>1667</v>
      </c>
      <c r="F148" s="207" t="s">
        <v>1957</v>
      </c>
      <c r="G148" s="230" t="s">
        <v>1949</v>
      </c>
      <c r="H148" s="211" t="s">
        <v>1435</v>
      </c>
      <c r="I148" s="207" t="s">
        <v>405</v>
      </c>
      <c r="J148" s="207">
        <v>1</v>
      </c>
      <c r="L148" s="210">
        <v>7000</v>
      </c>
      <c r="M148" s="210">
        <f t="shared" si="7"/>
        <v>7000</v>
      </c>
      <c r="N148" s="207" t="s">
        <v>1976</v>
      </c>
    </row>
    <row r="149" spans="2:14" ht="40" customHeight="1" x14ac:dyDescent="0.2">
      <c r="B149" s="207">
        <v>146</v>
      </c>
      <c r="E149" s="207" t="s">
        <v>1668</v>
      </c>
      <c r="F149" s="207" t="s">
        <v>1957</v>
      </c>
      <c r="G149" s="230" t="s">
        <v>1950</v>
      </c>
      <c r="H149" s="211" t="s">
        <v>1435</v>
      </c>
      <c r="I149" s="207" t="s">
        <v>405</v>
      </c>
      <c r="J149" s="207">
        <v>1</v>
      </c>
      <c r="L149" s="210">
        <v>8000</v>
      </c>
      <c r="M149" s="210">
        <f t="shared" si="7"/>
        <v>8000</v>
      </c>
      <c r="N149" s="207" t="s">
        <v>1976</v>
      </c>
    </row>
    <row r="150" spans="2:14" ht="40" customHeight="1" x14ac:dyDescent="0.2">
      <c r="B150" s="207">
        <v>147</v>
      </c>
      <c r="E150" s="207" t="s">
        <v>1669</v>
      </c>
      <c r="F150" s="207" t="s">
        <v>1659</v>
      </c>
      <c r="G150" s="217" t="s">
        <v>1903</v>
      </c>
      <c r="H150" s="207" t="s">
        <v>1763</v>
      </c>
      <c r="I150" s="207" t="s">
        <v>1764</v>
      </c>
      <c r="J150" s="207">
        <v>1</v>
      </c>
      <c r="L150" s="207">
        <v>0</v>
      </c>
      <c r="M150" s="207">
        <v>0</v>
      </c>
      <c r="N150" s="207" t="s">
        <v>1974</v>
      </c>
    </row>
    <row r="151" spans="2:14" ht="40" customHeight="1" x14ac:dyDescent="0.2">
      <c r="B151" s="207">
        <v>148</v>
      </c>
      <c r="E151" s="207" t="s">
        <v>1670</v>
      </c>
      <c r="F151" s="207" t="s">
        <v>1659</v>
      </c>
      <c r="G151" s="217" t="s">
        <v>1904</v>
      </c>
      <c r="H151" s="207" t="s">
        <v>1763</v>
      </c>
      <c r="I151" s="207" t="s">
        <v>1764</v>
      </c>
      <c r="J151" s="207">
        <v>1</v>
      </c>
      <c r="L151" s="207">
        <v>0</v>
      </c>
      <c r="M151" s="207">
        <v>0</v>
      </c>
      <c r="N151" s="207" t="s">
        <v>1974</v>
      </c>
    </row>
    <row r="152" spans="2:14" ht="40" customHeight="1" x14ac:dyDescent="0.2">
      <c r="B152" s="207">
        <v>149</v>
      </c>
      <c r="E152" s="207" t="s">
        <v>1671</v>
      </c>
      <c r="F152" s="207" t="s">
        <v>1659</v>
      </c>
      <c r="G152" s="217" t="s">
        <v>1905</v>
      </c>
      <c r="H152" s="207" t="s">
        <v>1763</v>
      </c>
      <c r="I152" s="207" t="s">
        <v>1764</v>
      </c>
      <c r="J152" s="207">
        <v>1</v>
      </c>
      <c r="L152" s="207">
        <v>0</v>
      </c>
      <c r="M152" s="207">
        <v>0</v>
      </c>
      <c r="N152" s="207" t="s">
        <v>1974</v>
      </c>
    </row>
    <row r="153" spans="2:14" ht="40" customHeight="1" x14ac:dyDescent="0.2">
      <c r="B153" s="207">
        <v>150</v>
      </c>
      <c r="E153" s="207" t="s">
        <v>1672</v>
      </c>
      <c r="F153" s="207" t="s">
        <v>1659</v>
      </c>
      <c r="G153" s="217" t="s">
        <v>1899</v>
      </c>
      <c r="N153" s="207" t="s">
        <v>1974</v>
      </c>
    </row>
    <row r="154" spans="2:14" ht="40" customHeight="1" x14ac:dyDescent="0.2">
      <c r="B154" s="207">
        <v>151</v>
      </c>
      <c r="E154" s="207" t="s">
        <v>1673</v>
      </c>
      <c r="F154" s="207" t="s">
        <v>1659</v>
      </c>
      <c r="G154" s="217" t="s">
        <v>1897</v>
      </c>
      <c r="N154" s="207" t="s">
        <v>1974</v>
      </c>
    </row>
    <row r="155" spans="2:14" ht="40" customHeight="1" x14ac:dyDescent="0.2">
      <c r="B155" s="207">
        <v>152</v>
      </c>
      <c r="E155" s="207" t="s">
        <v>1674</v>
      </c>
      <c r="F155" s="207" t="s">
        <v>1659</v>
      </c>
      <c r="G155" s="217" t="s">
        <v>1898</v>
      </c>
      <c r="N155" s="207" t="s">
        <v>1974</v>
      </c>
    </row>
    <row r="156" spans="2:14" ht="40" customHeight="1" x14ac:dyDescent="0.2">
      <c r="B156" s="207">
        <v>153</v>
      </c>
      <c r="E156" s="207" t="s">
        <v>1675</v>
      </c>
      <c r="F156" s="207" t="s">
        <v>1659</v>
      </c>
      <c r="G156" s="217" t="s">
        <v>1900</v>
      </c>
      <c r="N156" s="207" t="s">
        <v>1974</v>
      </c>
    </row>
    <row r="157" spans="2:14" ht="40" customHeight="1" x14ac:dyDescent="0.2">
      <c r="B157" s="207">
        <v>154</v>
      </c>
      <c r="E157" s="207" t="s">
        <v>1676</v>
      </c>
      <c r="F157" s="207" t="s">
        <v>1659</v>
      </c>
      <c r="G157" s="217" t="s">
        <v>1901</v>
      </c>
      <c r="H157" s="207" t="s">
        <v>1660</v>
      </c>
      <c r="I157" s="207" t="s">
        <v>1658</v>
      </c>
      <c r="L157" s="210"/>
      <c r="N157" s="207" t="s">
        <v>1976</v>
      </c>
    </row>
    <row r="158" spans="2:14" ht="40" customHeight="1" x14ac:dyDescent="0.2">
      <c r="B158" s="207">
        <v>155</v>
      </c>
      <c r="E158" s="207" t="s">
        <v>1677</v>
      </c>
      <c r="F158" s="207" t="s">
        <v>1659</v>
      </c>
      <c r="G158" s="217" t="s">
        <v>1902</v>
      </c>
      <c r="H158" s="207" t="s">
        <v>1662</v>
      </c>
      <c r="I158" s="207" t="s">
        <v>1657</v>
      </c>
      <c r="L158" s="210"/>
      <c r="N158" s="207" t="s">
        <v>1970</v>
      </c>
    </row>
    <row r="159" spans="2:14" ht="40" customHeight="1" x14ac:dyDescent="0.2">
      <c r="B159" s="207">
        <v>156</v>
      </c>
      <c r="E159" s="207" t="s">
        <v>1678</v>
      </c>
      <c r="F159" s="207" t="s">
        <v>1659</v>
      </c>
      <c r="G159" s="217" t="s">
        <v>1887</v>
      </c>
      <c r="H159" s="207" t="s">
        <v>1763</v>
      </c>
      <c r="I159" s="207" t="s">
        <v>1664</v>
      </c>
      <c r="N159" s="207" t="s">
        <v>1973</v>
      </c>
    </row>
    <row r="160" spans="2:14" ht="40" customHeight="1" x14ac:dyDescent="0.2">
      <c r="B160" s="207">
        <v>157</v>
      </c>
      <c r="E160" s="207" t="s">
        <v>1679</v>
      </c>
      <c r="F160" s="207" t="s">
        <v>1659</v>
      </c>
      <c r="G160" s="217" t="s">
        <v>1888</v>
      </c>
      <c r="I160" s="207" t="s">
        <v>1934</v>
      </c>
      <c r="N160" s="207" t="s">
        <v>1972</v>
      </c>
    </row>
    <row r="161" spans="2:9" ht="40" customHeight="1" x14ac:dyDescent="0.2">
      <c r="B161" s="207">
        <v>158</v>
      </c>
      <c r="E161" s="207" t="s">
        <v>1680</v>
      </c>
      <c r="F161" s="207" t="s">
        <v>1659</v>
      </c>
      <c r="G161" s="217" t="s">
        <v>1889</v>
      </c>
      <c r="I161" s="207" t="s">
        <v>1952</v>
      </c>
    </row>
    <row r="162" spans="2:9" ht="40" customHeight="1" x14ac:dyDescent="0.2">
      <c r="B162" s="207">
        <v>159</v>
      </c>
      <c r="E162" s="207" t="s">
        <v>1681</v>
      </c>
      <c r="F162" s="207" t="s">
        <v>1659</v>
      </c>
      <c r="G162" s="217" t="s">
        <v>1890</v>
      </c>
    </row>
    <row r="163" spans="2:9" ht="40" customHeight="1" x14ac:dyDescent="0.2">
      <c r="B163" s="207">
        <v>160</v>
      </c>
      <c r="E163" s="207" t="s">
        <v>1682</v>
      </c>
      <c r="F163" s="207" t="s">
        <v>1659</v>
      </c>
      <c r="G163" s="217" t="s">
        <v>1891</v>
      </c>
    </row>
    <row r="164" spans="2:9" ht="40" customHeight="1" x14ac:dyDescent="0.2">
      <c r="B164" s="207">
        <v>161</v>
      </c>
      <c r="E164" s="207" t="s">
        <v>1683</v>
      </c>
      <c r="F164" s="207" t="s">
        <v>1659</v>
      </c>
      <c r="G164" s="217" t="s">
        <v>1892</v>
      </c>
    </row>
    <row r="165" spans="2:9" ht="40" customHeight="1" x14ac:dyDescent="0.2">
      <c r="B165" s="207">
        <v>162</v>
      </c>
      <c r="E165" s="207" t="s">
        <v>1684</v>
      </c>
      <c r="F165" s="207" t="s">
        <v>1659</v>
      </c>
      <c r="G165" s="217" t="s">
        <v>1910</v>
      </c>
    </row>
    <row r="166" spans="2:9" ht="40" customHeight="1" x14ac:dyDescent="0.2">
      <c r="B166" s="207">
        <v>163</v>
      </c>
      <c r="E166" s="207" t="s">
        <v>1685</v>
      </c>
      <c r="F166" s="207" t="s">
        <v>1659</v>
      </c>
      <c r="G166" s="217" t="s">
        <v>1893</v>
      </c>
    </row>
    <row r="167" spans="2:9" ht="40" customHeight="1" x14ac:dyDescent="0.2">
      <c r="B167" s="207">
        <v>164</v>
      </c>
      <c r="E167" s="207" t="s">
        <v>1686</v>
      </c>
      <c r="F167" s="207" t="s">
        <v>1659</v>
      </c>
      <c r="G167" s="217" t="s">
        <v>1906</v>
      </c>
    </row>
    <row r="168" spans="2:9" ht="40" customHeight="1" x14ac:dyDescent="0.2">
      <c r="B168" s="207">
        <v>165</v>
      </c>
      <c r="E168" s="207" t="s">
        <v>1687</v>
      </c>
      <c r="F168" s="207" t="s">
        <v>1659</v>
      </c>
      <c r="G168" s="217" t="s">
        <v>1895</v>
      </c>
    </row>
    <row r="169" spans="2:9" ht="40" customHeight="1" x14ac:dyDescent="0.2">
      <c r="B169" s="207">
        <v>166</v>
      </c>
      <c r="E169" s="207" t="s">
        <v>1688</v>
      </c>
      <c r="F169" s="207" t="s">
        <v>1659</v>
      </c>
      <c r="G169" s="217" t="s">
        <v>1896</v>
      </c>
    </row>
    <row r="170" spans="2:9" ht="40" customHeight="1" x14ac:dyDescent="0.2">
      <c r="B170" s="207">
        <v>167</v>
      </c>
      <c r="E170" s="207" t="s">
        <v>1689</v>
      </c>
      <c r="F170" s="207" t="s">
        <v>1659</v>
      </c>
      <c r="G170" s="217" t="s">
        <v>1894</v>
      </c>
    </row>
    <row r="171" spans="2:9" ht="40" customHeight="1" x14ac:dyDescent="0.2">
      <c r="B171" s="207">
        <v>168</v>
      </c>
      <c r="E171" s="207" t="s">
        <v>1690</v>
      </c>
      <c r="F171" s="207" t="s">
        <v>1659</v>
      </c>
      <c r="G171" s="217" t="s">
        <v>1907</v>
      </c>
    </row>
    <row r="172" spans="2:9" ht="40" customHeight="1" x14ac:dyDescent="0.2">
      <c r="B172" s="207">
        <v>169</v>
      </c>
      <c r="E172" s="207" t="s">
        <v>1691</v>
      </c>
      <c r="F172" s="207" t="s">
        <v>1659</v>
      </c>
      <c r="G172" s="217" t="s">
        <v>1908</v>
      </c>
    </row>
    <row r="173" spans="2:9" ht="40" customHeight="1" x14ac:dyDescent="0.2">
      <c r="B173" s="207">
        <v>170</v>
      </c>
      <c r="E173" s="207" t="s">
        <v>1692</v>
      </c>
      <c r="F173" s="207" t="s">
        <v>1659</v>
      </c>
      <c r="G173" s="217" t="s">
        <v>1909</v>
      </c>
    </row>
    <row r="174" spans="2:9" ht="40" customHeight="1" x14ac:dyDescent="0.2">
      <c r="B174" s="207">
        <v>171</v>
      </c>
      <c r="E174" s="207" t="s">
        <v>1693</v>
      </c>
      <c r="F174" s="207" t="s">
        <v>1659</v>
      </c>
      <c r="G174" s="217" t="s">
        <v>1911</v>
      </c>
    </row>
    <row r="175" spans="2:9" ht="40" customHeight="1" x14ac:dyDescent="0.2">
      <c r="B175" s="207">
        <v>172</v>
      </c>
      <c r="E175" s="207" t="s">
        <v>1694</v>
      </c>
      <c r="F175" s="207" t="s">
        <v>1659</v>
      </c>
      <c r="G175" s="217" t="s">
        <v>1912</v>
      </c>
    </row>
    <row r="176" spans="2:9" ht="40" customHeight="1" x14ac:dyDescent="0.2">
      <c r="B176" s="207">
        <v>173</v>
      </c>
      <c r="E176" s="207" t="s">
        <v>1695</v>
      </c>
      <c r="F176" s="207" t="s">
        <v>1659</v>
      </c>
      <c r="G176" s="217" t="s">
        <v>1913</v>
      </c>
    </row>
    <row r="177" spans="2:12" ht="40" customHeight="1" x14ac:dyDescent="0.2">
      <c r="B177" s="207">
        <v>174</v>
      </c>
      <c r="E177" s="207" t="s">
        <v>1696</v>
      </c>
      <c r="F177" s="207" t="s">
        <v>1659</v>
      </c>
      <c r="G177" s="217" t="s">
        <v>1914</v>
      </c>
    </row>
    <row r="178" spans="2:12" ht="40" customHeight="1" x14ac:dyDescent="0.2">
      <c r="B178" s="207">
        <v>175</v>
      </c>
      <c r="E178" s="207" t="s">
        <v>1697</v>
      </c>
      <c r="F178" s="207" t="s">
        <v>1659</v>
      </c>
      <c r="G178" s="217" t="s">
        <v>1916</v>
      </c>
    </row>
    <row r="179" spans="2:12" ht="40" customHeight="1" x14ac:dyDescent="0.2">
      <c r="B179" s="207">
        <v>176</v>
      </c>
      <c r="E179" s="207" t="s">
        <v>1698</v>
      </c>
      <c r="F179" s="207" t="s">
        <v>1957</v>
      </c>
      <c r="G179" s="217" t="s">
        <v>1915</v>
      </c>
    </row>
    <row r="180" spans="2:12" ht="40" customHeight="1" x14ac:dyDescent="0.2">
      <c r="B180" s="207">
        <v>177</v>
      </c>
      <c r="E180" s="207" t="s">
        <v>1699</v>
      </c>
    </row>
    <row r="181" spans="2:12" ht="40" customHeight="1" x14ac:dyDescent="0.2">
      <c r="B181" s="207">
        <v>178</v>
      </c>
      <c r="E181" s="207" t="s">
        <v>1700</v>
      </c>
    </row>
    <row r="182" spans="2:12" ht="40" customHeight="1" x14ac:dyDescent="0.2">
      <c r="B182" s="207">
        <v>179</v>
      </c>
      <c r="E182" s="207" t="s">
        <v>1701</v>
      </c>
    </row>
    <row r="183" spans="2:12" ht="40" customHeight="1" x14ac:dyDescent="0.2">
      <c r="B183" s="207">
        <v>180</v>
      </c>
      <c r="E183" s="207" t="s">
        <v>1702</v>
      </c>
    </row>
    <row r="184" spans="2:12" ht="40" customHeight="1" x14ac:dyDescent="0.2">
      <c r="B184" s="207">
        <v>181</v>
      </c>
      <c r="E184" s="207" t="s">
        <v>1703</v>
      </c>
    </row>
    <row r="185" spans="2:12" ht="40" customHeight="1" x14ac:dyDescent="0.2">
      <c r="B185" s="207">
        <v>182</v>
      </c>
      <c r="E185" s="207" t="s">
        <v>1704</v>
      </c>
      <c r="F185" s="207" t="s">
        <v>1961</v>
      </c>
    </row>
    <row r="186" spans="2:12" ht="40" customHeight="1" x14ac:dyDescent="0.2">
      <c r="B186" s="207">
        <v>183</v>
      </c>
      <c r="E186" s="207" t="s">
        <v>1705</v>
      </c>
      <c r="F186" s="207" t="s">
        <v>1416</v>
      </c>
    </row>
    <row r="187" spans="2:12" ht="40" customHeight="1" x14ac:dyDescent="0.2">
      <c r="B187" s="207">
        <v>184</v>
      </c>
      <c r="E187" s="207" t="s">
        <v>1706</v>
      </c>
      <c r="F187" s="207" t="s">
        <v>1413</v>
      </c>
    </row>
    <row r="188" spans="2:12" ht="40" customHeight="1" x14ac:dyDescent="0.2">
      <c r="B188" s="207">
        <v>185</v>
      </c>
      <c r="E188" s="207" t="s">
        <v>1707</v>
      </c>
      <c r="F188" s="207" t="s">
        <v>1415</v>
      </c>
    </row>
    <row r="189" spans="2:12" ht="40" customHeight="1" x14ac:dyDescent="0.2">
      <c r="B189" s="207">
        <v>186</v>
      </c>
      <c r="E189" s="207" t="s">
        <v>1708</v>
      </c>
      <c r="F189" s="207" t="s">
        <v>1420</v>
      </c>
    </row>
    <row r="190" spans="2:12" ht="40" customHeight="1" x14ac:dyDescent="0.2">
      <c r="B190" s="207">
        <v>187</v>
      </c>
      <c r="E190" s="207" t="s">
        <v>1709</v>
      </c>
      <c r="F190" s="207" t="s">
        <v>1963</v>
      </c>
    </row>
    <row r="191" spans="2:12" ht="40" customHeight="1" x14ac:dyDescent="0.2">
      <c r="B191" s="207">
        <v>188</v>
      </c>
      <c r="E191" s="207" t="s">
        <v>1710</v>
      </c>
      <c r="F191" s="207" t="s">
        <v>1962</v>
      </c>
    </row>
    <row r="192" spans="2:12" ht="40" customHeight="1" x14ac:dyDescent="0.2">
      <c r="B192" s="207">
        <v>189</v>
      </c>
      <c r="E192" s="207" t="s">
        <v>1711</v>
      </c>
      <c r="F192" s="207" t="s">
        <v>1964</v>
      </c>
      <c r="L192" s="210"/>
    </row>
    <row r="193" spans="2:6" ht="40" customHeight="1" x14ac:dyDescent="0.2">
      <c r="B193" s="207">
        <v>190</v>
      </c>
      <c r="E193" s="207" t="s">
        <v>1712</v>
      </c>
      <c r="F193" s="207" t="s">
        <v>1434</v>
      </c>
    </row>
    <row r="194" spans="2:6" ht="40" customHeight="1" x14ac:dyDescent="0.2">
      <c r="B194" s="207">
        <v>191</v>
      </c>
      <c r="E194" s="207" t="s">
        <v>1713</v>
      </c>
      <c r="F194" s="207" t="s">
        <v>1636</v>
      </c>
    </row>
    <row r="195" spans="2:6" ht="40" customHeight="1" x14ac:dyDescent="0.2">
      <c r="B195" s="207">
        <v>192</v>
      </c>
      <c r="E195" s="207" t="s">
        <v>1714</v>
      </c>
      <c r="F195" s="207" t="s">
        <v>1659</v>
      </c>
    </row>
    <row r="196" spans="2:6" ht="40" customHeight="1" x14ac:dyDescent="0.2">
      <c r="B196" s="207">
        <v>193</v>
      </c>
      <c r="E196" s="207" t="s">
        <v>1715</v>
      </c>
    </row>
    <row r="197" spans="2:6" ht="40" customHeight="1" x14ac:dyDescent="0.2">
      <c r="B197" s="207">
        <v>194</v>
      </c>
      <c r="E197" s="207" t="s">
        <v>1716</v>
      </c>
    </row>
    <row r="198" spans="2:6" ht="40" customHeight="1" x14ac:dyDescent="0.2">
      <c r="B198" s="207">
        <v>195</v>
      </c>
      <c r="E198" s="207" t="s">
        <v>1717</v>
      </c>
    </row>
    <row r="199" spans="2:6" ht="40" customHeight="1" x14ac:dyDescent="0.2">
      <c r="E199" s="207" t="s">
        <v>1718</v>
      </c>
    </row>
    <row r="200" spans="2:6" ht="40" customHeight="1" x14ac:dyDescent="0.2">
      <c r="E200" s="207" t="s">
        <v>1719</v>
      </c>
    </row>
    <row r="201" spans="2:6" ht="40" customHeight="1" x14ac:dyDescent="0.2">
      <c r="E201" s="207" t="s">
        <v>1720</v>
      </c>
    </row>
    <row r="202" spans="2:6" ht="40" customHeight="1" x14ac:dyDescent="0.2">
      <c r="E202" s="207" t="s">
        <v>1721</v>
      </c>
    </row>
    <row r="203" spans="2:6" ht="40" customHeight="1" x14ac:dyDescent="0.2">
      <c r="E203" s="207" t="s">
        <v>1722</v>
      </c>
    </row>
    <row r="204" spans="2:6" ht="40" customHeight="1" x14ac:dyDescent="0.2">
      <c r="E204" s="207" t="s">
        <v>1723</v>
      </c>
    </row>
    <row r="205" spans="2:6" ht="40" customHeight="1" x14ac:dyDescent="0.2">
      <c r="E205" s="207" t="s">
        <v>1724</v>
      </c>
    </row>
    <row r="206" spans="2:6" ht="40" customHeight="1" x14ac:dyDescent="0.2">
      <c r="E206" s="207" t="s">
        <v>1725</v>
      </c>
    </row>
    <row r="207" spans="2:6" ht="40" customHeight="1" x14ac:dyDescent="0.2">
      <c r="E207" s="207" t="s">
        <v>1726</v>
      </c>
    </row>
    <row r="208" spans="2:6" ht="40" customHeight="1" x14ac:dyDescent="0.2">
      <c r="E208" s="207" t="s">
        <v>1727</v>
      </c>
    </row>
    <row r="209" spans="5:5" ht="40" customHeight="1" x14ac:dyDescent="0.2">
      <c r="E209" s="207" t="s">
        <v>1728</v>
      </c>
    </row>
    <row r="210" spans="5:5" ht="40" customHeight="1" x14ac:dyDescent="0.2">
      <c r="E210" s="207" t="s">
        <v>1729</v>
      </c>
    </row>
    <row r="211" spans="5:5" ht="40" customHeight="1" x14ac:dyDescent="0.2">
      <c r="E211" s="207" t="s">
        <v>1730</v>
      </c>
    </row>
    <row r="212" spans="5:5" ht="40" customHeight="1" x14ac:dyDescent="0.2">
      <c r="E212" s="207" t="s">
        <v>1731</v>
      </c>
    </row>
    <row r="213" spans="5:5" ht="40" customHeight="1" x14ac:dyDescent="0.2">
      <c r="E213" s="207" t="s">
        <v>1732</v>
      </c>
    </row>
    <row r="214" spans="5:5" ht="40" customHeight="1" x14ac:dyDescent="0.2">
      <c r="E214" s="207" t="s">
        <v>1733</v>
      </c>
    </row>
    <row r="215" spans="5:5" ht="40" customHeight="1" x14ac:dyDescent="0.2">
      <c r="E215" s="207" t="s">
        <v>1734</v>
      </c>
    </row>
    <row r="216" spans="5:5" ht="40" customHeight="1" x14ac:dyDescent="0.2">
      <c r="E216" s="207" t="s">
        <v>1735</v>
      </c>
    </row>
    <row r="217" spans="5:5" ht="40" customHeight="1" x14ac:dyDescent="0.2">
      <c r="E217" s="207" t="s">
        <v>1736</v>
      </c>
    </row>
    <row r="218" spans="5:5" ht="40" customHeight="1" x14ac:dyDescent="0.2">
      <c r="E218" s="207" t="s">
        <v>1737</v>
      </c>
    </row>
    <row r="219" spans="5:5" ht="40" customHeight="1" x14ac:dyDescent="0.2">
      <c r="E219" s="207" t="s">
        <v>1738</v>
      </c>
    </row>
    <row r="220" spans="5:5" ht="40" customHeight="1" x14ac:dyDescent="0.2">
      <c r="E220" s="207" t="s">
        <v>1739</v>
      </c>
    </row>
    <row r="221" spans="5:5" ht="40" customHeight="1" x14ac:dyDescent="0.2">
      <c r="E221" s="207" t="s">
        <v>1740</v>
      </c>
    </row>
    <row r="222" spans="5:5" ht="40" customHeight="1" x14ac:dyDescent="0.2">
      <c r="E222" s="207" t="s">
        <v>1741</v>
      </c>
    </row>
    <row r="223" spans="5:5" ht="40" customHeight="1" x14ac:dyDescent="0.2">
      <c r="E223" s="207" t="s">
        <v>1742</v>
      </c>
    </row>
    <row r="224" spans="5:5" ht="40" customHeight="1" x14ac:dyDescent="0.2">
      <c r="E224" s="207" t="s">
        <v>1743</v>
      </c>
    </row>
    <row r="225" spans="5:5" ht="40" customHeight="1" x14ac:dyDescent="0.2">
      <c r="E225" s="207" t="s">
        <v>1744</v>
      </c>
    </row>
    <row r="226" spans="5:5" ht="40" customHeight="1" x14ac:dyDescent="0.2">
      <c r="E226" s="207" t="s">
        <v>12</v>
      </c>
    </row>
    <row r="227" spans="5:5" ht="40" customHeight="1" x14ac:dyDescent="0.2">
      <c r="E227" s="207" t="s">
        <v>1801</v>
      </c>
    </row>
    <row r="228" spans="5:5" ht="40" customHeight="1" x14ac:dyDescent="0.2">
      <c r="E228" s="207" t="s">
        <v>1803</v>
      </c>
    </row>
    <row r="229" spans="5:5" ht="40" customHeight="1" x14ac:dyDescent="0.2">
      <c r="E229" s="207" t="s">
        <v>1804</v>
      </c>
    </row>
    <row r="230" spans="5:5" ht="40" customHeight="1" x14ac:dyDescent="0.2">
      <c r="E230" s="207" t="s">
        <v>1806</v>
      </c>
    </row>
    <row r="231" spans="5:5" ht="40" customHeight="1" x14ac:dyDescent="0.2">
      <c r="E231" s="207" t="s">
        <v>1807</v>
      </c>
    </row>
    <row r="232" spans="5:5" ht="40" customHeight="1" x14ac:dyDescent="0.2">
      <c r="E232" s="207" t="s">
        <v>1809</v>
      </c>
    </row>
    <row r="233" spans="5:5" ht="40" customHeight="1" x14ac:dyDescent="0.2">
      <c r="E233" s="207" t="s">
        <v>1811</v>
      </c>
    </row>
    <row r="234" spans="5:5" ht="40" customHeight="1" x14ac:dyDescent="0.2">
      <c r="E234" s="207" t="s">
        <v>1812</v>
      </c>
    </row>
    <row r="235" spans="5:5" ht="40" customHeight="1" x14ac:dyDescent="0.2">
      <c r="E235" s="207" t="s">
        <v>1813</v>
      </c>
    </row>
    <row r="236" spans="5:5" ht="40" customHeight="1" x14ac:dyDescent="0.2">
      <c r="E236" s="207" t="s">
        <v>1814</v>
      </c>
    </row>
    <row r="237" spans="5:5" ht="40" customHeight="1" x14ac:dyDescent="0.2">
      <c r="E237" s="207" t="s">
        <v>1815</v>
      </c>
    </row>
    <row r="238" spans="5:5" ht="40" customHeight="1" x14ac:dyDescent="0.2">
      <c r="E238" s="207" t="s">
        <v>1816</v>
      </c>
    </row>
    <row r="239" spans="5:5" ht="40" customHeight="1" x14ac:dyDescent="0.2">
      <c r="E239" s="207" t="s">
        <v>1817</v>
      </c>
    </row>
    <row r="240" spans="5:5" ht="40" customHeight="1" x14ac:dyDescent="0.2">
      <c r="E240" s="207" t="s">
        <v>1818</v>
      </c>
    </row>
    <row r="241" spans="5:5" ht="40" customHeight="1" x14ac:dyDescent="0.2">
      <c r="E241" s="207" t="s">
        <v>1819</v>
      </c>
    </row>
    <row r="242" spans="5:5" ht="40" customHeight="1" x14ac:dyDescent="0.2">
      <c r="E242" s="207" t="s">
        <v>1820</v>
      </c>
    </row>
    <row r="243" spans="5:5" ht="40" customHeight="1" x14ac:dyDescent="0.2">
      <c r="E243" s="207" t="s">
        <v>1821</v>
      </c>
    </row>
    <row r="244" spans="5:5" ht="40" customHeight="1" x14ac:dyDescent="0.2">
      <c r="E244" s="207" t="s">
        <v>1822</v>
      </c>
    </row>
    <row r="245" spans="5:5" ht="40" customHeight="1" x14ac:dyDescent="0.2">
      <c r="E245" s="207" t="s">
        <v>1823</v>
      </c>
    </row>
    <row r="246" spans="5:5" ht="40" customHeight="1" x14ac:dyDescent="0.2">
      <c r="E246" s="207" t="s">
        <v>1824</v>
      </c>
    </row>
    <row r="247" spans="5:5" ht="40" customHeight="1" x14ac:dyDescent="0.2">
      <c r="E247" s="207" t="s">
        <v>1825</v>
      </c>
    </row>
    <row r="248" spans="5:5" ht="40" customHeight="1" x14ac:dyDescent="0.2">
      <c r="E248" s="207" t="s">
        <v>1826</v>
      </c>
    </row>
    <row r="249" spans="5:5" ht="40" customHeight="1" x14ac:dyDescent="0.2">
      <c r="E249" s="207" t="s">
        <v>1827</v>
      </c>
    </row>
    <row r="250" spans="5:5" ht="40" customHeight="1" x14ac:dyDescent="0.2">
      <c r="E250" s="207" t="s">
        <v>1828</v>
      </c>
    </row>
    <row r="251" spans="5:5" ht="40" customHeight="1" x14ac:dyDescent="0.2">
      <c r="E251" s="207" t="s">
        <v>1829</v>
      </c>
    </row>
    <row r="252" spans="5:5" ht="40" customHeight="1" x14ac:dyDescent="0.2">
      <c r="E252" s="207" t="s">
        <v>1830</v>
      </c>
    </row>
    <row r="253" spans="5:5" ht="40" customHeight="1" x14ac:dyDescent="0.2">
      <c r="E253" s="207" t="s">
        <v>1831</v>
      </c>
    </row>
    <row r="254" spans="5:5" ht="40" customHeight="1" x14ac:dyDescent="0.2">
      <c r="E254" s="207" t="s">
        <v>1832</v>
      </c>
    </row>
    <row r="255" spans="5:5" ht="40" customHeight="1" x14ac:dyDescent="0.2">
      <c r="E255" s="207" t="s">
        <v>1833</v>
      </c>
    </row>
    <row r="256" spans="5:5" ht="40" customHeight="1" x14ac:dyDescent="0.2">
      <c r="E256" s="207" t="s">
        <v>1834</v>
      </c>
    </row>
    <row r="257" spans="5:5" ht="40" customHeight="1" x14ac:dyDescent="0.2">
      <c r="E257" s="207" t="s">
        <v>1835</v>
      </c>
    </row>
    <row r="258" spans="5:5" ht="40" customHeight="1" x14ac:dyDescent="0.2">
      <c r="E258" s="207" t="s">
        <v>1837</v>
      </c>
    </row>
    <row r="259" spans="5:5" ht="40" customHeight="1" x14ac:dyDescent="0.2">
      <c r="E259" s="207" t="s">
        <v>1838</v>
      </c>
    </row>
    <row r="260" spans="5:5" ht="40" customHeight="1" x14ac:dyDescent="0.2">
      <c r="E260" s="207" t="s">
        <v>1839</v>
      </c>
    </row>
    <row r="261" spans="5:5" ht="40" customHeight="1" x14ac:dyDescent="0.2">
      <c r="E261" s="207" t="s">
        <v>1840</v>
      </c>
    </row>
    <row r="262" spans="5:5" ht="40" customHeight="1" x14ac:dyDescent="0.2">
      <c r="E262" s="207" t="s">
        <v>1841</v>
      </c>
    </row>
    <row r="263" spans="5:5" ht="40" customHeight="1" x14ac:dyDescent="0.2">
      <c r="E263" s="207" t="s">
        <v>1842</v>
      </c>
    </row>
    <row r="264" spans="5:5" ht="40" customHeight="1" x14ac:dyDescent="0.2">
      <c r="E264" s="207" t="s">
        <v>1843</v>
      </c>
    </row>
    <row r="265" spans="5:5" ht="40" customHeight="1" x14ac:dyDescent="0.2">
      <c r="E265" s="207" t="s">
        <v>1844</v>
      </c>
    </row>
    <row r="266" spans="5:5" ht="40" customHeight="1" x14ac:dyDescent="0.2">
      <c r="E266" s="207" t="s">
        <v>1845</v>
      </c>
    </row>
    <row r="267" spans="5:5" ht="40" customHeight="1" x14ac:dyDescent="0.2">
      <c r="E267" s="207" t="s">
        <v>1580</v>
      </c>
    </row>
    <row r="268" spans="5:5" ht="40" customHeight="1" x14ac:dyDescent="0.2">
      <c r="E268" s="207" t="s">
        <v>1634</v>
      </c>
    </row>
    <row r="269" spans="5:5" ht="40" customHeight="1" x14ac:dyDescent="0.2">
      <c r="E269" s="207" t="s">
        <v>130</v>
      </c>
    </row>
    <row r="270" spans="5:5" ht="40" customHeight="1" x14ac:dyDescent="0.2">
      <c r="E270" s="207" t="s">
        <v>1581</v>
      </c>
    </row>
    <row r="271" spans="5:5" ht="40" customHeight="1" x14ac:dyDescent="0.2">
      <c r="E271" s="207" t="s">
        <v>1582</v>
      </c>
    </row>
    <row r="272" spans="5:5" ht="40" customHeight="1" x14ac:dyDescent="0.2">
      <c r="E272" s="207" t="s">
        <v>1583</v>
      </c>
    </row>
    <row r="273" spans="5:5" ht="40" customHeight="1" x14ac:dyDescent="0.2">
      <c r="E273" s="207" t="s">
        <v>1584</v>
      </c>
    </row>
    <row r="274" spans="5:5" ht="40" customHeight="1" x14ac:dyDescent="0.2">
      <c r="E274" s="207" t="s">
        <v>1585</v>
      </c>
    </row>
    <row r="275" spans="5:5" ht="40" customHeight="1" x14ac:dyDescent="0.2">
      <c r="E275" s="207" t="s">
        <v>1586</v>
      </c>
    </row>
    <row r="276" spans="5:5" ht="40" customHeight="1" x14ac:dyDescent="0.2">
      <c r="E276" s="207" t="s">
        <v>1587</v>
      </c>
    </row>
    <row r="277" spans="5:5" ht="40" customHeight="1" x14ac:dyDescent="0.2">
      <c r="E277" s="207" t="s">
        <v>1588</v>
      </c>
    </row>
    <row r="278" spans="5:5" ht="40" customHeight="1" x14ac:dyDescent="0.2">
      <c r="E278" s="207" t="s">
        <v>1589</v>
      </c>
    </row>
    <row r="279" spans="5:5" ht="40" customHeight="1" x14ac:dyDescent="0.2">
      <c r="E279" s="207" t="s">
        <v>1590</v>
      </c>
    </row>
    <row r="280" spans="5:5" ht="40" customHeight="1" x14ac:dyDescent="0.2">
      <c r="E280" s="207" t="s">
        <v>1611</v>
      </c>
    </row>
    <row r="281" spans="5:5" ht="40" customHeight="1" x14ac:dyDescent="0.2">
      <c r="E281" s="207" t="s">
        <v>1612</v>
      </c>
    </row>
    <row r="282" spans="5:5" ht="40" customHeight="1" x14ac:dyDescent="0.2">
      <c r="E282" s="207" t="s">
        <v>1613</v>
      </c>
    </row>
    <row r="283" spans="5:5" ht="40" customHeight="1" x14ac:dyDescent="0.2">
      <c r="E283" s="207" t="s">
        <v>1614</v>
      </c>
    </row>
    <row r="284" spans="5:5" ht="40" customHeight="1" x14ac:dyDescent="0.2">
      <c r="E284" s="207" t="s">
        <v>1615</v>
      </c>
    </row>
    <row r="285" spans="5:5" ht="40" customHeight="1" x14ac:dyDescent="0.2">
      <c r="E285" s="207" t="s">
        <v>1616</v>
      </c>
    </row>
    <row r="286" spans="5:5" ht="40" customHeight="1" x14ac:dyDescent="0.2">
      <c r="E286" s="207" t="s">
        <v>1617</v>
      </c>
    </row>
    <row r="287" spans="5:5" ht="40" customHeight="1" x14ac:dyDescent="0.2">
      <c r="E287" s="207" t="s">
        <v>1618</v>
      </c>
    </row>
    <row r="288" spans="5:5" ht="40" customHeight="1" x14ac:dyDescent="0.2">
      <c r="E288" s="207" t="s">
        <v>1619</v>
      </c>
    </row>
    <row r="289" spans="5:5" ht="40" customHeight="1" x14ac:dyDescent="0.2">
      <c r="E289" s="207" t="s">
        <v>1620</v>
      </c>
    </row>
    <row r="290" spans="5:5" ht="40" customHeight="1" x14ac:dyDescent="0.2">
      <c r="E290" s="207" t="s">
        <v>1591</v>
      </c>
    </row>
    <row r="291" spans="5:5" ht="40" customHeight="1" x14ac:dyDescent="0.2">
      <c r="E291" s="207" t="s">
        <v>1592</v>
      </c>
    </row>
    <row r="292" spans="5:5" ht="40" customHeight="1" x14ac:dyDescent="0.2">
      <c r="E292" s="207" t="s">
        <v>1593</v>
      </c>
    </row>
    <row r="293" spans="5:5" ht="40" customHeight="1" x14ac:dyDescent="0.2">
      <c r="E293" s="207" t="s">
        <v>1594</v>
      </c>
    </row>
    <row r="294" spans="5:5" ht="40" customHeight="1" x14ac:dyDescent="0.2">
      <c r="E294" s="207" t="s">
        <v>1595</v>
      </c>
    </row>
    <row r="295" spans="5:5" ht="40" customHeight="1" x14ac:dyDescent="0.2">
      <c r="E295" s="207" t="s">
        <v>1596</v>
      </c>
    </row>
    <row r="296" spans="5:5" ht="40" customHeight="1" x14ac:dyDescent="0.2">
      <c r="E296" s="207" t="s">
        <v>1597</v>
      </c>
    </row>
    <row r="297" spans="5:5" ht="40" customHeight="1" x14ac:dyDescent="0.2">
      <c r="E297" s="207" t="s">
        <v>1598</v>
      </c>
    </row>
    <row r="298" spans="5:5" ht="40" customHeight="1" x14ac:dyDescent="0.2">
      <c r="E298" s="207" t="s">
        <v>1599</v>
      </c>
    </row>
    <row r="299" spans="5:5" ht="40" customHeight="1" x14ac:dyDescent="0.2">
      <c r="E299" s="207" t="s">
        <v>1600</v>
      </c>
    </row>
    <row r="300" spans="5:5" ht="40" customHeight="1" x14ac:dyDescent="0.2">
      <c r="E300" s="207" t="s">
        <v>1601</v>
      </c>
    </row>
    <row r="301" spans="5:5" ht="40" customHeight="1" x14ac:dyDescent="0.2">
      <c r="E301" s="207" t="s">
        <v>1602</v>
      </c>
    </row>
    <row r="302" spans="5:5" ht="40" customHeight="1" x14ac:dyDescent="0.2">
      <c r="E302" s="207" t="s">
        <v>1603</v>
      </c>
    </row>
    <row r="303" spans="5:5" ht="40" customHeight="1" x14ac:dyDescent="0.2">
      <c r="E303" s="207" t="s">
        <v>1604</v>
      </c>
    </row>
    <row r="304" spans="5:5" ht="40" customHeight="1" x14ac:dyDescent="0.2">
      <c r="E304" s="207" t="s">
        <v>1605</v>
      </c>
    </row>
    <row r="305" spans="5:5" ht="40" customHeight="1" x14ac:dyDescent="0.2">
      <c r="E305" s="207" t="s">
        <v>1606</v>
      </c>
    </row>
    <row r="306" spans="5:5" ht="40" customHeight="1" x14ac:dyDescent="0.2">
      <c r="E306" s="207" t="s">
        <v>1607</v>
      </c>
    </row>
    <row r="307" spans="5:5" ht="40" customHeight="1" x14ac:dyDescent="0.2">
      <c r="E307" s="207" t="s">
        <v>1608</v>
      </c>
    </row>
    <row r="308" spans="5:5" ht="40" customHeight="1" x14ac:dyDescent="0.2">
      <c r="E308" s="207" t="s">
        <v>1609</v>
      </c>
    </row>
    <row r="309" spans="5:5" ht="40" customHeight="1" x14ac:dyDescent="0.2">
      <c r="E309" s="207" t="s">
        <v>1610</v>
      </c>
    </row>
    <row r="310" spans="5:5" ht="40" customHeight="1" x14ac:dyDescent="0.2">
      <c r="E310" s="207" t="s">
        <v>1785</v>
      </c>
    </row>
    <row r="311" spans="5:5" ht="40" customHeight="1" x14ac:dyDescent="0.2">
      <c r="E311" s="207" t="s">
        <v>1784</v>
      </c>
    </row>
    <row r="312" spans="5:5" ht="40" customHeight="1" x14ac:dyDescent="0.2">
      <c r="E312" s="207" t="s">
        <v>1786</v>
      </c>
    </row>
    <row r="313" spans="5:5" ht="40" customHeight="1" x14ac:dyDescent="0.2">
      <c r="E313" s="207" t="s">
        <v>1787</v>
      </c>
    </row>
    <row r="314" spans="5:5" ht="40" customHeight="1" x14ac:dyDescent="0.2">
      <c r="E314" s="207" t="s">
        <v>1788</v>
      </c>
    </row>
    <row r="315" spans="5:5" ht="40" customHeight="1" x14ac:dyDescent="0.2">
      <c r="E315" s="207" t="s">
        <v>1789</v>
      </c>
    </row>
    <row r="316" spans="5:5" ht="40" customHeight="1" x14ac:dyDescent="0.2">
      <c r="E316" s="207" t="s">
        <v>1790</v>
      </c>
    </row>
    <row r="317" spans="5:5" ht="40" customHeight="1" x14ac:dyDescent="0.2">
      <c r="E317" s="207" t="s">
        <v>1791</v>
      </c>
    </row>
    <row r="318" spans="5:5" ht="40" customHeight="1" x14ac:dyDescent="0.2">
      <c r="E318" s="207" t="s">
        <v>1792</v>
      </c>
    </row>
    <row r="319" spans="5:5" ht="40" customHeight="1" x14ac:dyDescent="0.2">
      <c r="E319" s="207" t="s">
        <v>1793</v>
      </c>
    </row>
    <row r="320" spans="5:5" ht="40" customHeight="1" x14ac:dyDescent="0.2">
      <c r="E320" s="207" t="s">
        <v>4</v>
      </c>
    </row>
    <row r="321" spans="5:5" ht="40" customHeight="1" x14ac:dyDescent="0.2">
      <c r="E321" s="207" t="s">
        <v>1621</v>
      </c>
    </row>
    <row r="322" spans="5:5" ht="40" customHeight="1" x14ac:dyDescent="0.2">
      <c r="E322" s="207" t="s">
        <v>1622</v>
      </c>
    </row>
    <row r="323" spans="5:5" ht="40" customHeight="1" x14ac:dyDescent="0.2">
      <c r="E323" s="207" t="s">
        <v>28</v>
      </c>
    </row>
    <row r="324" spans="5:5" ht="40" customHeight="1" x14ac:dyDescent="0.2">
      <c r="E324" s="207" t="s">
        <v>1846</v>
      </c>
    </row>
    <row r="325" spans="5:5" ht="40" customHeight="1" x14ac:dyDescent="0.2">
      <c r="E325" s="207" t="s">
        <v>1623</v>
      </c>
    </row>
    <row r="326" spans="5:5" ht="40" customHeight="1" x14ac:dyDescent="0.2">
      <c r="E326" s="207" t="s">
        <v>1624</v>
      </c>
    </row>
    <row r="327" spans="5:5" ht="40" customHeight="1" x14ac:dyDescent="0.2">
      <c r="E327" s="207" t="s">
        <v>1625</v>
      </c>
    </row>
    <row r="328" spans="5:5" ht="40" customHeight="1" x14ac:dyDescent="0.2">
      <c r="E328" s="207" t="s">
        <v>1626</v>
      </c>
    </row>
    <row r="329" spans="5:5" ht="40" customHeight="1" x14ac:dyDescent="0.2">
      <c r="E329" s="207" t="s">
        <v>1627</v>
      </c>
    </row>
    <row r="330" spans="5:5" ht="40" customHeight="1" x14ac:dyDescent="0.2">
      <c r="E330" s="207" t="s">
        <v>1628</v>
      </c>
    </row>
    <row r="331" spans="5:5" ht="40" customHeight="1" x14ac:dyDescent="0.2">
      <c r="E331" s="207" t="s">
        <v>1629</v>
      </c>
    </row>
    <row r="332" spans="5:5" ht="40" customHeight="1" x14ac:dyDescent="0.2">
      <c r="E332" s="207" t="s">
        <v>1630</v>
      </c>
    </row>
    <row r="333" spans="5:5" ht="40" customHeight="1" x14ac:dyDescent="0.2">
      <c r="E333" s="207" t="s">
        <v>1631</v>
      </c>
    </row>
    <row r="334" spans="5:5" ht="40" customHeight="1" x14ac:dyDescent="0.2">
      <c r="E334" s="207" t="s">
        <v>1632</v>
      </c>
    </row>
    <row r="335" spans="5:5" ht="40" customHeight="1" x14ac:dyDescent="0.2">
      <c r="E335" s="207" t="s">
        <v>1847</v>
      </c>
    </row>
    <row r="336" spans="5:5" ht="40" customHeight="1" x14ac:dyDescent="0.2">
      <c r="E336" s="207" t="s">
        <v>1745</v>
      </c>
    </row>
    <row r="337" spans="5:5" ht="40" customHeight="1" x14ac:dyDescent="0.2">
      <c r="E337" s="207" t="s">
        <v>1746</v>
      </c>
    </row>
    <row r="338" spans="5:5" ht="40" customHeight="1" x14ac:dyDescent="0.2">
      <c r="E338" s="207" t="s">
        <v>1747</v>
      </c>
    </row>
    <row r="339" spans="5:5" ht="40" customHeight="1" x14ac:dyDescent="0.2">
      <c r="E339" s="207" t="s">
        <v>1748</v>
      </c>
    </row>
    <row r="340" spans="5:5" ht="40" customHeight="1" x14ac:dyDescent="0.2">
      <c r="E340" s="207" t="s">
        <v>1749</v>
      </c>
    </row>
    <row r="341" spans="5:5" ht="40" customHeight="1" x14ac:dyDescent="0.2">
      <c r="E341" s="207" t="s">
        <v>1750</v>
      </c>
    </row>
    <row r="342" spans="5:5" ht="40" customHeight="1" x14ac:dyDescent="0.2">
      <c r="E342" s="207" t="s">
        <v>1751</v>
      </c>
    </row>
    <row r="343" spans="5:5" ht="40" customHeight="1" x14ac:dyDescent="0.2">
      <c r="E343" s="207" t="s">
        <v>1752</v>
      </c>
    </row>
    <row r="344" spans="5:5" ht="40" customHeight="1" x14ac:dyDescent="0.2">
      <c r="E344" s="207" t="s">
        <v>1753</v>
      </c>
    </row>
    <row r="345" spans="5:5" ht="40" customHeight="1" x14ac:dyDescent="0.2">
      <c r="E345" s="207" t="s">
        <v>1754</v>
      </c>
    </row>
    <row r="346" spans="5:5" ht="40" customHeight="1" x14ac:dyDescent="0.2">
      <c r="E346" s="207" t="s">
        <v>898</v>
      </c>
    </row>
    <row r="347" spans="5:5" ht="40" customHeight="1" x14ac:dyDescent="0.2">
      <c r="E347" s="207" t="s">
        <v>899</v>
      </c>
    </row>
    <row r="348" spans="5:5" ht="40" customHeight="1" x14ac:dyDescent="0.2">
      <c r="E348" s="207" t="s">
        <v>1635</v>
      </c>
    </row>
    <row r="349" spans="5:5" ht="40" customHeight="1" x14ac:dyDescent="0.2">
      <c r="E349" s="207" t="s">
        <v>1755</v>
      </c>
    </row>
    <row r="350" spans="5:5" ht="40" customHeight="1" x14ac:dyDescent="0.2">
      <c r="E350" s="207" t="s">
        <v>190</v>
      </c>
    </row>
    <row r="351" spans="5:5" ht="40" customHeight="1" x14ac:dyDescent="0.2">
      <c r="E351" s="207" t="s">
        <v>1778</v>
      </c>
    </row>
    <row r="352" spans="5:5" ht="40" customHeight="1" x14ac:dyDescent="0.2">
      <c r="E352" s="207" t="s">
        <v>124</v>
      </c>
    </row>
    <row r="353" spans="5:5" ht="40" customHeight="1" x14ac:dyDescent="0.2">
      <c r="E353" s="207" t="s">
        <v>125</v>
      </c>
    </row>
    <row r="354" spans="5:5" ht="40" customHeight="1" x14ac:dyDescent="0.2">
      <c r="E354" s="207" t="s">
        <v>259</v>
      </c>
    </row>
    <row r="355" spans="5:5" ht="40" customHeight="1" x14ac:dyDescent="0.2">
      <c r="E355" s="207" t="s">
        <v>27</v>
      </c>
    </row>
    <row r="356" spans="5:5" ht="40" customHeight="1" x14ac:dyDescent="0.2">
      <c r="E356" s="207" t="s">
        <v>235</v>
      </c>
    </row>
    <row r="357" spans="5:5" ht="40" customHeight="1" x14ac:dyDescent="0.2">
      <c r="E357" s="207" t="s">
        <v>1767</v>
      </c>
    </row>
    <row r="358" spans="5:5" ht="40" customHeight="1" x14ac:dyDescent="0.2">
      <c r="E358" s="207" t="s">
        <v>1768</v>
      </c>
    </row>
    <row r="359" spans="5:5" ht="40" customHeight="1" x14ac:dyDescent="0.2">
      <c r="E359" s="207" t="s">
        <v>1765</v>
      </c>
    </row>
    <row r="360" spans="5:5" ht="40" customHeight="1" x14ac:dyDescent="0.2">
      <c r="E360" s="207" t="s">
        <v>1766</v>
      </c>
    </row>
    <row r="361" spans="5:5" ht="40" customHeight="1" x14ac:dyDescent="0.2">
      <c r="E361" s="207" t="s">
        <v>1431</v>
      </c>
    </row>
    <row r="362" spans="5:5" ht="40" customHeight="1" x14ac:dyDescent="0.2">
      <c r="E362" s="207" t="s">
        <v>1432</v>
      </c>
    </row>
    <row r="363" spans="5:5" ht="40" customHeight="1" x14ac:dyDescent="0.2">
      <c r="E363" s="207" t="s">
        <v>1433</v>
      </c>
    </row>
    <row r="364" spans="5:5" ht="40" customHeight="1" x14ac:dyDescent="0.2">
      <c r="E364" s="207" t="s">
        <v>461</v>
      </c>
    </row>
    <row r="365" spans="5:5" ht="40" customHeight="1" x14ac:dyDescent="0.2">
      <c r="E365" s="207" t="s">
        <v>1886</v>
      </c>
    </row>
    <row r="366" spans="5:5" ht="40" customHeight="1" x14ac:dyDescent="0.2"/>
    <row r="367" spans="5:5" ht="40" customHeight="1" x14ac:dyDescent="0.2"/>
    <row r="368" spans="5:5" ht="40" customHeight="1" x14ac:dyDescent="0.2"/>
    <row r="369" ht="40" customHeight="1" x14ac:dyDescent="0.2"/>
    <row r="370" ht="40" customHeight="1" x14ac:dyDescent="0.2"/>
    <row r="371" ht="40" customHeight="1" x14ac:dyDescent="0.2"/>
    <row r="372" ht="40" customHeight="1" x14ac:dyDescent="0.2"/>
    <row r="373" ht="40" customHeight="1" x14ac:dyDescent="0.2"/>
    <row r="374" ht="40" customHeight="1" x14ac:dyDescent="0.2"/>
    <row r="375" ht="40" customHeight="1" x14ac:dyDescent="0.2"/>
    <row r="376" ht="40" customHeight="1" x14ac:dyDescent="0.2"/>
    <row r="377" ht="40" customHeight="1" x14ac:dyDescent="0.2"/>
    <row r="378" ht="40" customHeight="1" x14ac:dyDescent="0.2"/>
    <row r="379" ht="40" customHeight="1" x14ac:dyDescent="0.2"/>
    <row r="380" ht="40" customHeight="1" x14ac:dyDescent="0.2"/>
    <row r="381" ht="40" customHeight="1" x14ac:dyDescent="0.2"/>
    <row r="382" ht="40" customHeight="1" x14ac:dyDescent="0.2"/>
    <row r="383" ht="40" customHeight="1" x14ac:dyDescent="0.2"/>
    <row r="384" ht="40" customHeight="1" x14ac:dyDescent="0.2"/>
    <row r="385" ht="40" customHeight="1" x14ac:dyDescent="0.2"/>
    <row r="386" ht="40" customHeight="1" x14ac:dyDescent="0.2"/>
    <row r="387" ht="40" customHeight="1" x14ac:dyDescent="0.2"/>
    <row r="388" ht="40" customHeight="1" x14ac:dyDescent="0.2"/>
    <row r="389" ht="40" customHeight="1" x14ac:dyDescent="0.2"/>
    <row r="390" ht="40" customHeight="1" x14ac:dyDescent="0.2"/>
    <row r="391" ht="40" customHeight="1" x14ac:dyDescent="0.2"/>
    <row r="392" ht="40" customHeight="1" x14ac:dyDescent="0.2"/>
    <row r="393" ht="40" customHeight="1" x14ac:dyDescent="0.2"/>
    <row r="394" ht="40" customHeight="1" x14ac:dyDescent="0.2"/>
    <row r="395" ht="40" customHeight="1" x14ac:dyDescent="0.2"/>
    <row r="396" ht="40" customHeight="1" x14ac:dyDescent="0.2"/>
    <row r="397" ht="40" customHeight="1" x14ac:dyDescent="0.2"/>
    <row r="398" ht="40" customHeight="1" x14ac:dyDescent="0.2"/>
    <row r="399" ht="40" customHeight="1" x14ac:dyDescent="0.2"/>
    <row r="400" ht="40" customHeight="1" x14ac:dyDescent="0.2"/>
    <row r="401" ht="40" customHeight="1" x14ac:dyDescent="0.2"/>
    <row r="402" ht="40" customHeight="1" x14ac:dyDescent="0.2"/>
    <row r="403" ht="40" customHeight="1" x14ac:dyDescent="0.2"/>
    <row r="404" ht="40" customHeight="1" x14ac:dyDescent="0.2"/>
    <row r="405" ht="40" customHeight="1" x14ac:dyDescent="0.2"/>
    <row r="406" ht="40" customHeight="1" x14ac:dyDescent="0.2"/>
    <row r="407" ht="40" customHeight="1" x14ac:dyDescent="0.2"/>
    <row r="408" ht="40" customHeight="1" x14ac:dyDescent="0.2"/>
    <row r="409" ht="40" customHeight="1" x14ac:dyDescent="0.2"/>
    <row r="410" ht="40" customHeight="1" x14ac:dyDescent="0.2"/>
    <row r="411" ht="40" customHeight="1" x14ac:dyDescent="0.2"/>
    <row r="412" ht="40" customHeight="1" x14ac:dyDescent="0.2"/>
    <row r="413" ht="40" customHeight="1" x14ac:dyDescent="0.2"/>
    <row r="414" ht="40" customHeight="1" x14ac:dyDescent="0.2"/>
    <row r="415" ht="40" customHeight="1" x14ac:dyDescent="0.2"/>
    <row r="416" ht="40" customHeight="1" x14ac:dyDescent="0.2"/>
    <row r="417" ht="40" customHeight="1" x14ac:dyDescent="0.2"/>
    <row r="418" ht="40" customHeight="1" x14ac:dyDescent="0.2"/>
    <row r="419" ht="40" customHeight="1" x14ac:dyDescent="0.2"/>
    <row r="420" ht="40" customHeight="1" x14ac:dyDescent="0.2"/>
    <row r="421" ht="40" customHeight="1" x14ac:dyDescent="0.2"/>
    <row r="422" ht="40" customHeight="1" x14ac:dyDescent="0.2"/>
    <row r="423" ht="40" customHeight="1" x14ac:dyDescent="0.2"/>
    <row r="424" ht="40" customHeight="1" x14ac:dyDescent="0.2"/>
    <row r="425" ht="40" customHeight="1" x14ac:dyDescent="0.2"/>
    <row r="426" ht="40" customHeight="1" x14ac:dyDescent="0.2"/>
    <row r="427" ht="40" customHeight="1" x14ac:dyDescent="0.2"/>
    <row r="428" ht="40" customHeight="1" x14ac:dyDescent="0.2"/>
    <row r="429" ht="40" customHeight="1" x14ac:dyDescent="0.2"/>
    <row r="430" ht="40" customHeight="1" x14ac:dyDescent="0.2"/>
    <row r="431" ht="40" customHeight="1" x14ac:dyDescent="0.2"/>
    <row r="432" ht="40" customHeight="1" x14ac:dyDescent="0.2"/>
    <row r="433" ht="40" customHeight="1" x14ac:dyDescent="0.2"/>
    <row r="434" ht="40" customHeight="1" x14ac:dyDescent="0.2"/>
    <row r="435" ht="40" customHeight="1" x14ac:dyDescent="0.2"/>
    <row r="436" ht="40" customHeight="1" x14ac:dyDescent="0.2"/>
    <row r="437" ht="40" customHeight="1" x14ac:dyDescent="0.2"/>
    <row r="438" ht="40" customHeight="1" x14ac:dyDescent="0.2"/>
    <row r="439" ht="40" customHeight="1" x14ac:dyDescent="0.2"/>
    <row r="440" ht="40" customHeight="1" x14ac:dyDescent="0.2"/>
    <row r="441" ht="40" customHeight="1" x14ac:dyDescent="0.2"/>
    <row r="442" ht="40" customHeight="1" x14ac:dyDescent="0.2"/>
    <row r="443" ht="40" customHeight="1" x14ac:dyDescent="0.2"/>
    <row r="444" ht="40" customHeight="1" x14ac:dyDescent="0.2"/>
    <row r="445" ht="40" customHeight="1" x14ac:dyDescent="0.2"/>
    <row r="446" ht="40" customHeight="1" x14ac:dyDescent="0.2"/>
    <row r="447" ht="40" customHeight="1" x14ac:dyDescent="0.2"/>
    <row r="448" ht="40" customHeight="1" x14ac:dyDescent="0.2"/>
    <row r="449" ht="40" customHeight="1" x14ac:dyDescent="0.2"/>
    <row r="450" ht="40" customHeight="1" x14ac:dyDescent="0.2"/>
    <row r="451" ht="40" customHeight="1" x14ac:dyDescent="0.2"/>
    <row r="452" ht="40" customHeight="1" x14ac:dyDescent="0.2"/>
    <row r="453" ht="40" customHeight="1" x14ac:dyDescent="0.2"/>
    <row r="454" ht="40" customHeight="1" x14ac:dyDescent="0.2"/>
    <row r="455" ht="40" customHeight="1" x14ac:dyDescent="0.2"/>
    <row r="456" ht="40" customHeight="1" x14ac:dyDescent="0.2"/>
    <row r="457" ht="40" customHeight="1" x14ac:dyDescent="0.2"/>
    <row r="458" ht="40" customHeight="1" x14ac:dyDescent="0.2"/>
    <row r="459" ht="40" customHeight="1" x14ac:dyDescent="0.2"/>
    <row r="460" ht="40" customHeight="1" x14ac:dyDescent="0.2"/>
    <row r="461" ht="40" customHeight="1" x14ac:dyDescent="0.2"/>
    <row r="462" ht="40" customHeight="1" x14ac:dyDescent="0.2"/>
    <row r="463" ht="40" customHeight="1" x14ac:dyDescent="0.2"/>
    <row r="464" ht="40" customHeight="1" x14ac:dyDescent="0.2"/>
    <row r="465" ht="40" customHeight="1" x14ac:dyDescent="0.2"/>
    <row r="466" ht="40" customHeight="1" x14ac:dyDescent="0.2"/>
    <row r="467" ht="40" customHeight="1" x14ac:dyDescent="0.2"/>
    <row r="468" ht="40" customHeight="1" x14ac:dyDescent="0.2"/>
    <row r="469" ht="40" customHeight="1" x14ac:dyDescent="0.2"/>
    <row r="470" ht="40" customHeight="1" x14ac:dyDescent="0.2"/>
    <row r="471" ht="40" customHeight="1" x14ac:dyDescent="0.2"/>
    <row r="472" ht="40" customHeight="1" x14ac:dyDescent="0.2"/>
    <row r="473" ht="40" customHeight="1" x14ac:dyDescent="0.2"/>
    <row r="474" ht="40" customHeight="1" x14ac:dyDescent="0.2"/>
    <row r="475" ht="40" customHeight="1" x14ac:dyDescent="0.2"/>
    <row r="476" ht="40" customHeight="1" x14ac:dyDescent="0.2"/>
    <row r="477" ht="40" customHeight="1" x14ac:dyDescent="0.2"/>
    <row r="478" ht="40" customHeight="1" x14ac:dyDescent="0.2"/>
    <row r="479" ht="40" customHeight="1" x14ac:dyDescent="0.2"/>
    <row r="480" ht="40" customHeight="1" x14ac:dyDescent="0.2"/>
    <row r="481" ht="40" customHeight="1" x14ac:dyDescent="0.2"/>
    <row r="482" ht="40" customHeight="1" x14ac:dyDescent="0.2"/>
    <row r="483" ht="40" customHeight="1" x14ac:dyDescent="0.2"/>
    <row r="484" ht="40" customHeight="1" x14ac:dyDescent="0.2"/>
    <row r="485" ht="40" customHeight="1" x14ac:dyDescent="0.2"/>
    <row r="486" ht="40" customHeight="1" x14ac:dyDescent="0.2"/>
    <row r="487" ht="40" customHeight="1" x14ac:dyDescent="0.2"/>
    <row r="488" ht="40" customHeight="1" x14ac:dyDescent="0.2"/>
    <row r="489" ht="40" customHeight="1" x14ac:dyDescent="0.2"/>
    <row r="490" ht="40" customHeight="1" x14ac:dyDescent="0.2"/>
    <row r="491" ht="40" customHeight="1" x14ac:dyDescent="0.2"/>
    <row r="492" ht="40" customHeight="1" x14ac:dyDescent="0.2"/>
    <row r="493" ht="40" customHeight="1" x14ac:dyDescent="0.2"/>
    <row r="494" ht="40" customHeight="1" x14ac:dyDescent="0.2"/>
    <row r="495" ht="40" customHeight="1" x14ac:dyDescent="0.2"/>
    <row r="496" ht="40" customHeight="1" x14ac:dyDescent="0.2"/>
    <row r="497" spans="5:5" ht="40" customHeight="1" x14ac:dyDescent="0.2"/>
    <row r="498" spans="5:5" ht="40" customHeight="1" x14ac:dyDescent="0.2"/>
    <row r="499" spans="5:5" ht="40" customHeight="1" x14ac:dyDescent="0.2"/>
    <row r="500" spans="5:5" ht="40" customHeight="1" x14ac:dyDescent="0.2"/>
    <row r="501" spans="5:5" ht="40" customHeight="1" x14ac:dyDescent="0.2"/>
    <row r="502" spans="5:5" ht="40" customHeight="1" x14ac:dyDescent="0.2"/>
    <row r="503" spans="5:5" ht="40" customHeight="1" x14ac:dyDescent="0.2"/>
    <row r="504" spans="5:5" ht="40" customHeight="1" x14ac:dyDescent="0.2"/>
    <row r="505" spans="5:5" ht="40" customHeight="1" x14ac:dyDescent="0.2"/>
    <row r="506" spans="5:5" ht="40" customHeight="1" x14ac:dyDescent="0.2"/>
    <row r="507" spans="5:5" ht="40" customHeight="1" x14ac:dyDescent="0.2"/>
    <row r="508" spans="5:5" ht="40" customHeight="1" x14ac:dyDescent="0.2"/>
    <row r="509" spans="5:5" ht="40" customHeight="1" x14ac:dyDescent="0.2"/>
    <row r="510" spans="5:5" ht="40" customHeight="1" x14ac:dyDescent="0.2">
      <c r="E510" s="208"/>
    </row>
    <row r="511" spans="5:5" ht="40" customHeight="1" x14ac:dyDescent="0.2"/>
    <row r="536" spans="5:5" ht="28" customHeight="1" x14ac:dyDescent="0.2">
      <c r="E536" s="208"/>
    </row>
  </sheetData>
  <mergeCells count="1">
    <mergeCell ref="B2:M2"/>
  </mergeCells>
  <phoneticPr fontId="1" type="noConversion"/>
  <pageMargins left="0" right="0" top="0" bottom="0" header="0.31496062992125984" footer="0.31496062992125984"/>
  <pageSetup paperSize="9"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66"/>
  <sheetViews>
    <sheetView zoomScale="90" zoomScaleNormal="90" zoomScalePageLayoutView="90" workbookViewId="0">
      <pane ySplit="3" topLeftCell="A4" activePane="bottomLeft" state="frozen"/>
      <selection pane="bottomLeft" activeCell="J10" sqref="J10"/>
    </sheetView>
  </sheetViews>
  <sheetFormatPr baseColWidth="10" defaultColWidth="8.83203125" defaultRowHeight="28" customHeight="1" x14ac:dyDescent="0.2"/>
  <cols>
    <col min="1" max="1" width="5.1640625" style="180" customWidth="1"/>
    <col min="2" max="2" width="15" style="180" customWidth="1"/>
    <col min="3" max="3" width="10.5" style="180" customWidth="1"/>
    <col min="4" max="4" width="17.5" style="180" customWidth="1"/>
    <col min="5" max="5" width="13.6640625" style="180" customWidth="1"/>
    <col min="6" max="6" width="10.5" style="180" customWidth="1"/>
    <col min="7" max="7" width="13.5" style="180" customWidth="1"/>
    <col min="8" max="8" width="13.6640625" style="180" customWidth="1"/>
    <col min="9" max="9" width="12.83203125" style="180" customWidth="1"/>
    <col min="10" max="10" width="12.1640625" style="180" customWidth="1"/>
    <col min="11" max="11" width="11.1640625" style="180" customWidth="1"/>
    <col min="12" max="12" width="8.5" style="180" customWidth="1"/>
    <col min="13" max="13" width="9" style="180" customWidth="1"/>
    <col min="14" max="15" width="8.83203125" style="180" customWidth="1"/>
    <col min="16" max="16" width="16.33203125" style="180" customWidth="1"/>
    <col min="17" max="17" width="7.33203125" style="180" customWidth="1"/>
    <col min="18" max="18" width="5.6640625" style="180" customWidth="1"/>
    <col min="19" max="20" width="8.6640625" style="180" customWidth="1"/>
    <col min="21" max="23" width="8.83203125" style="180"/>
    <col min="24" max="25" width="8.83203125" style="181"/>
    <col min="26" max="16384" width="8.83203125" style="180"/>
  </cols>
  <sheetData>
    <row r="1" spans="1:25" ht="45.75" customHeight="1" thickBot="1" x14ac:dyDescent="0.25">
      <c r="A1" s="366" t="s">
        <v>1291</v>
      </c>
      <c r="B1" s="366"/>
      <c r="C1" s="366"/>
      <c r="D1" s="366"/>
      <c r="E1" s="366"/>
      <c r="F1" s="366"/>
      <c r="G1" s="366"/>
      <c r="H1" s="366"/>
      <c r="I1" s="366"/>
      <c r="J1" s="366"/>
      <c r="K1" s="366"/>
      <c r="L1" s="366"/>
      <c r="M1" s="366"/>
      <c r="N1" s="366"/>
      <c r="O1" s="366"/>
      <c r="P1" s="366"/>
      <c r="Q1" s="366"/>
      <c r="R1" s="366"/>
      <c r="S1" s="366"/>
      <c r="T1" s="366"/>
      <c r="U1" s="366"/>
      <c r="V1" s="366"/>
      <c r="W1" s="366"/>
    </row>
    <row r="2" spans="1:25" ht="21.75" customHeight="1" x14ac:dyDescent="0.2">
      <c r="A2" s="388" t="s">
        <v>0</v>
      </c>
      <c r="B2" s="385" t="s">
        <v>460</v>
      </c>
      <c r="C2" s="385" t="s">
        <v>1048</v>
      </c>
      <c r="D2" s="385" t="s">
        <v>457</v>
      </c>
      <c r="E2" s="385" t="s">
        <v>335</v>
      </c>
      <c r="F2" s="385" t="s">
        <v>379</v>
      </c>
      <c r="G2" s="385" t="s">
        <v>350</v>
      </c>
      <c r="H2" s="385" t="s">
        <v>349</v>
      </c>
      <c r="I2" s="385" t="s">
        <v>345</v>
      </c>
      <c r="J2" s="385" t="s">
        <v>344</v>
      </c>
      <c r="K2" s="385" t="s">
        <v>408</v>
      </c>
      <c r="L2" s="385" t="s">
        <v>1317</v>
      </c>
      <c r="M2" s="385"/>
      <c r="N2" s="385"/>
      <c r="O2" s="385"/>
      <c r="P2" s="385" t="s">
        <v>1311</v>
      </c>
      <c r="Q2" s="385"/>
      <c r="R2" s="385"/>
      <c r="S2" s="385"/>
      <c r="T2" s="385"/>
      <c r="U2" s="385" t="s">
        <v>1310</v>
      </c>
      <c r="V2" s="385"/>
      <c r="W2" s="386"/>
    </row>
    <row r="3" spans="1:25" ht="27" customHeight="1" x14ac:dyDescent="0.2">
      <c r="A3" s="389"/>
      <c r="B3" s="390"/>
      <c r="C3" s="390"/>
      <c r="D3" s="390"/>
      <c r="E3" s="390"/>
      <c r="F3" s="390"/>
      <c r="G3" s="390"/>
      <c r="H3" s="390"/>
      <c r="I3" s="390"/>
      <c r="J3" s="390"/>
      <c r="K3" s="390"/>
      <c r="L3" s="205" t="s">
        <v>182</v>
      </c>
      <c r="M3" s="205" t="s">
        <v>183</v>
      </c>
      <c r="N3" s="205" t="s">
        <v>184</v>
      </c>
      <c r="O3" s="205" t="s">
        <v>1318</v>
      </c>
      <c r="P3" s="205" t="s">
        <v>1312</v>
      </c>
      <c r="Q3" s="205" t="s">
        <v>182</v>
      </c>
      <c r="R3" s="205" t="s">
        <v>183</v>
      </c>
      <c r="S3" s="205" t="s">
        <v>184</v>
      </c>
      <c r="T3" s="205" t="s">
        <v>1318</v>
      </c>
      <c r="U3" s="205" t="s">
        <v>183</v>
      </c>
      <c r="V3" s="205" t="s">
        <v>184</v>
      </c>
      <c r="W3" s="206" t="s">
        <v>1318</v>
      </c>
    </row>
    <row r="4" spans="1:25" ht="50" customHeight="1" x14ac:dyDescent="0.2">
      <c r="A4" s="193">
        <v>1</v>
      </c>
      <c r="B4" s="189" t="s">
        <v>1306</v>
      </c>
      <c r="C4" s="189" t="s">
        <v>712</v>
      </c>
      <c r="D4" s="189"/>
      <c r="E4" s="194" t="s">
        <v>1307</v>
      </c>
      <c r="F4" s="194" t="s">
        <v>1308</v>
      </c>
      <c r="G4" s="194" t="s">
        <v>1308</v>
      </c>
      <c r="H4" s="194" t="s">
        <v>1308</v>
      </c>
      <c r="I4" s="194" t="s">
        <v>1308</v>
      </c>
      <c r="J4" s="194" t="s">
        <v>1308</v>
      </c>
      <c r="K4" s="194" t="s">
        <v>1308</v>
      </c>
      <c r="L4" s="189">
        <v>2</v>
      </c>
      <c r="M4" s="189" t="s">
        <v>399</v>
      </c>
      <c r="N4" s="195">
        <v>1000</v>
      </c>
      <c r="O4" s="196">
        <f>L4*N4</f>
        <v>2000</v>
      </c>
      <c r="P4" s="197" t="s">
        <v>1309</v>
      </c>
      <c r="Q4" s="191">
        <v>1</v>
      </c>
      <c r="R4" s="189" t="s">
        <v>402</v>
      </c>
      <c r="S4" s="195">
        <v>80</v>
      </c>
      <c r="T4" s="196">
        <f>Q4*S4</f>
        <v>80</v>
      </c>
      <c r="U4" s="189" t="s">
        <v>399</v>
      </c>
      <c r="V4" s="195">
        <v>50</v>
      </c>
      <c r="W4" s="198">
        <f>V4*L4</f>
        <v>100</v>
      </c>
    </row>
    <row r="5" spans="1:25" ht="50" customHeight="1" x14ac:dyDescent="0.2">
      <c r="A5" s="199">
        <v>2</v>
      </c>
      <c r="B5" s="190" t="s">
        <v>1322</v>
      </c>
      <c r="C5" s="190" t="s">
        <v>710</v>
      </c>
      <c r="D5" s="190"/>
      <c r="E5" s="200" t="s">
        <v>1323</v>
      </c>
      <c r="F5" s="200" t="s">
        <v>381</v>
      </c>
      <c r="G5" s="200" t="s">
        <v>1324</v>
      </c>
      <c r="H5" s="200" t="s">
        <v>1325</v>
      </c>
      <c r="I5" s="200" t="s">
        <v>1325</v>
      </c>
      <c r="J5" s="200" t="s">
        <v>1325</v>
      </c>
      <c r="K5" s="200" t="s">
        <v>1325</v>
      </c>
      <c r="L5" s="190">
        <v>10</v>
      </c>
      <c r="M5" s="190" t="s">
        <v>971</v>
      </c>
      <c r="N5" s="201">
        <v>80</v>
      </c>
      <c r="O5" s="202">
        <f>L5*N5</f>
        <v>800</v>
      </c>
      <c r="P5" s="203" t="s">
        <v>1325</v>
      </c>
      <c r="Q5" s="192">
        <v>0</v>
      </c>
      <c r="R5" s="190" t="s">
        <v>1326</v>
      </c>
      <c r="S5" s="201">
        <v>0</v>
      </c>
      <c r="T5" s="202">
        <f>Q5*S5</f>
        <v>0</v>
      </c>
      <c r="U5" s="190" t="s">
        <v>971</v>
      </c>
      <c r="V5" s="201">
        <v>10</v>
      </c>
      <c r="W5" s="204">
        <f>V5*L5</f>
        <v>100</v>
      </c>
    </row>
    <row r="6" spans="1:25" ht="50" customHeight="1" x14ac:dyDescent="0.2">
      <c r="A6" s="199">
        <v>3</v>
      </c>
      <c r="B6" s="190" t="s">
        <v>1327</v>
      </c>
      <c r="C6" s="190" t="s">
        <v>710</v>
      </c>
      <c r="D6" s="190"/>
      <c r="E6" s="200" t="s">
        <v>1328</v>
      </c>
      <c r="F6" s="200" t="s">
        <v>1329</v>
      </c>
      <c r="G6" s="200" t="s">
        <v>1330</v>
      </c>
      <c r="H6" s="200" t="s">
        <v>1331</v>
      </c>
      <c r="I6" s="200" t="s">
        <v>1332</v>
      </c>
      <c r="J6" s="200" t="s">
        <v>1333</v>
      </c>
      <c r="K6" s="200" t="s">
        <v>411</v>
      </c>
      <c r="L6" s="190">
        <v>1.5</v>
      </c>
      <c r="M6" s="190" t="s">
        <v>399</v>
      </c>
      <c r="N6" s="201">
        <v>1200</v>
      </c>
      <c r="O6" s="202">
        <f t="shared" ref="O6:O12" si="0">L6*N6</f>
        <v>1800</v>
      </c>
      <c r="P6" s="203" t="s">
        <v>1309</v>
      </c>
      <c r="Q6" s="192">
        <v>1</v>
      </c>
      <c r="R6" s="190" t="s">
        <v>402</v>
      </c>
      <c r="S6" s="201">
        <v>80</v>
      </c>
      <c r="T6" s="202">
        <f t="shared" ref="T6:T12" si="1">Q6*S6</f>
        <v>80</v>
      </c>
      <c r="U6" s="190" t="s">
        <v>399</v>
      </c>
      <c r="V6" s="201">
        <v>20</v>
      </c>
      <c r="W6" s="204">
        <f t="shared" ref="W6:W12" si="2">V6*L6</f>
        <v>30</v>
      </c>
    </row>
    <row r="7" spans="1:25" ht="50" customHeight="1" x14ac:dyDescent="0.2">
      <c r="A7" s="199">
        <v>4</v>
      </c>
      <c r="B7" s="190" t="s">
        <v>1334</v>
      </c>
      <c r="C7" s="190" t="s">
        <v>710</v>
      </c>
      <c r="D7" s="190"/>
      <c r="E7" s="200" t="s">
        <v>1335</v>
      </c>
      <c r="F7" s="200" t="s">
        <v>1336</v>
      </c>
      <c r="G7" s="200" t="s">
        <v>1337</v>
      </c>
      <c r="H7" s="200" t="s">
        <v>1325</v>
      </c>
      <c r="I7" s="200" t="s">
        <v>1325</v>
      </c>
      <c r="J7" s="200" t="s">
        <v>1325</v>
      </c>
      <c r="K7" s="200" t="s">
        <v>1325</v>
      </c>
      <c r="L7" s="190">
        <v>5</v>
      </c>
      <c r="M7" s="190" t="s">
        <v>404</v>
      </c>
      <c r="N7" s="201">
        <v>20</v>
      </c>
      <c r="O7" s="202">
        <f t="shared" si="0"/>
        <v>100</v>
      </c>
      <c r="P7" s="203" t="s">
        <v>1325</v>
      </c>
      <c r="Q7" s="192">
        <v>0</v>
      </c>
      <c r="R7" s="190" t="s">
        <v>1325</v>
      </c>
      <c r="S7" s="201">
        <v>0</v>
      </c>
      <c r="T7" s="202">
        <f t="shared" si="1"/>
        <v>0</v>
      </c>
      <c r="U7" s="190" t="s">
        <v>404</v>
      </c>
      <c r="V7" s="201">
        <v>10</v>
      </c>
      <c r="W7" s="204">
        <f t="shared" si="2"/>
        <v>50</v>
      </c>
    </row>
    <row r="8" spans="1:25" ht="50" customHeight="1" x14ac:dyDescent="0.2">
      <c r="A8" s="199">
        <v>5</v>
      </c>
      <c r="B8" s="190" t="s">
        <v>1338</v>
      </c>
      <c r="C8" s="190" t="s">
        <v>710</v>
      </c>
      <c r="D8" s="190"/>
      <c r="E8" s="200" t="s">
        <v>1339</v>
      </c>
      <c r="F8" s="200" t="s">
        <v>1325</v>
      </c>
      <c r="G8" s="200" t="s">
        <v>1340</v>
      </c>
      <c r="H8" s="200" t="s">
        <v>1325</v>
      </c>
      <c r="I8" s="200" t="s">
        <v>1332</v>
      </c>
      <c r="J8" s="200" t="s">
        <v>1341</v>
      </c>
      <c r="K8" s="200" t="s">
        <v>414</v>
      </c>
      <c r="L8" s="190">
        <v>2</v>
      </c>
      <c r="M8" s="190" t="s">
        <v>399</v>
      </c>
      <c r="N8" s="201">
        <v>400</v>
      </c>
      <c r="O8" s="202">
        <f t="shared" si="0"/>
        <v>800</v>
      </c>
      <c r="P8" s="203" t="s">
        <v>1342</v>
      </c>
      <c r="Q8" s="192">
        <v>1</v>
      </c>
      <c r="R8" s="190" t="s">
        <v>402</v>
      </c>
      <c r="S8" s="201">
        <v>80</v>
      </c>
      <c r="T8" s="202">
        <f t="shared" si="1"/>
        <v>80</v>
      </c>
      <c r="U8" s="190" t="s">
        <v>399</v>
      </c>
      <c r="V8" s="201">
        <v>50</v>
      </c>
      <c r="W8" s="204">
        <f t="shared" si="2"/>
        <v>100</v>
      </c>
    </row>
    <row r="9" spans="1:25" ht="50" customHeight="1" x14ac:dyDescent="0.2">
      <c r="A9" s="199">
        <v>6</v>
      </c>
      <c r="B9" s="190" t="s">
        <v>1313</v>
      </c>
      <c r="C9" s="190" t="s">
        <v>710</v>
      </c>
      <c r="D9" s="190"/>
      <c r="E9" s="200" t="s">
        <v>1314</v>
      </c>
      <c r="F9" s="200" t="s">
        <v>381</v>
      </c>
      <c r="G9" s="200" t="s">
        <v>1343</v>
      </c>
      <c r="H9" s="200" t="s">
        <v>1325</v>
      </c>
      <c r="I9" s="200" t="s">
        <v>1325</v>
      </c>
      <c r="J9" s="200" t="s">
        <v>1325</v>
      </c>
      <c r="K9" s="200" t="s">
        <v>1325</v>
      </c>
      <c r="L9" s="190">
        <v>1</v>
      </c>
      <c r="M9" s="190" t="s">
        <v>402</v>
      </c>
      <c r="N9" s="201">
        <v>300</v>
      </c>
      <c r="O9" s="202">
        <f t="shared" si="0"/>
        <v>300</v>
      </c>
      <c r="P9" s="203" t="s">
        <v>1325</v>
      </c>
      <c r="Q9" s="192">
        <v>0</v>
      </c>
      <c r="R9" s="190" t="s">
        <v>402</v>
      </c>
      <c r="S9" s="201">
        <v>0</v>
      </c>
      <c r="T9" s="202">
        <f t="shared" si="1"/>
        <v>0</v>
      </c>
      <c r="U9" s="190" t="s">
        <v>402</v>
      </c>
      <c r="V9" s="201">
        <v>20</v>
      </c>
      <c r="W9" s="204">
        <f t="shared" si="2"/>
        <v>20</v>
      </c>
    </row>
    <row r="10" spans="1:25" ht="50" customHeight="1" x14ac:dyDescent="0.2">
      <c r="A10" s="199">
        <v>7</v>
      </c>
      <c r="B10" s="190" t="s">
        <v>1344</v>
      </c>
      <c r="C10" s="190" t="s">
        <v>710</v>
      </c>
      <c r="D10" s="190"/>
      <c r="E10" s="200"/>
      <c r="F10" s="200"/>
      <c r="G10" s="200"/>
      <c r="H10" s="200"/>
      <c r="I10" s="200"/>
      <c r="J10" s="200"/>
      <c r="K10" s="200"/>
      <c r="L10" s="190"/>
      <c r="M10" s="190"/>
      <c r="N10" s="201"/>
      <c r="O10" s="202">
        <f t="shared" si="0"/>
        <v>0</v>
      </c>
      <c r="P10" s="203"/>
      <c r="Q10" s="192"/>
      <c r="R10" s="190"/>
      <c r="S10" s="201">
        <v>0</v>
      </c>
      <c r="T10" s="202">
        <f t="shared" si="1"/>
        <v>0</v>
      </c>
      <c r="U10" s="190"/>
      <c r="V10" s="201"/>
      <c r="W10" s="204">
        <f t="shared" si="2"/>
        <v>0</v>
      </c>
    </row>
    <row r="11" spans="1:25" ht="50" customHeight="1" x14ac:dyDescent="0.2">
      <c r="A11" s="199">
        <v>8</v>
      </c>
      <c r="B11" s="190" t="s">
        <v>1345</v>
      </c>
      <c r="C11" s="190" t="s">
        <v>710</v>
      </c>
      <c r="D11" s="190"/>
      <c r="E11" s="200"/>
      <c r="F11" s="200"/>
      <c r="G11" s="200"/>
      <c r="H11" s="200"/>
      <c r="I11" s="200"/>
      <c r="J11" s="200"/>
      <c r="K11" s="200"/>
      <c r="L11" s="190"/>
      <c r="M11" s="190"/>
      <c r="N11" s="201"/>
      <c r="O11" s="202">
        <f t="shared" si="0"/>
        <v>0</v>
      </c>
      <c r="P11" s="203"/>
      <c r="Q11" s="192"/>
      <c r="R11" s="190"/>
      <c r="S11" s="201">
        <v>0</v>
      </c>
      <c r="T11" s="202">
        <f t="shared" si="1"/>
        <v>0</v>
      </c>
      <c r="U11" s="190"/>
      <c r="V11" s="201"/>
      <c r="W11" s="204">
        <f t="shared" si="2"/>
        <v>0</v>
      </c>
    </row>
    <row r="12" spans="1:25" ht="50" customHeight="1" x14ac:dyDescent="0.2">
      <c r="A12" s="199">
        <v>9</v>
      </c>
      <c r="B12" s="190"/>
      <c r="C12" s="190"/>
      <c r="D12" s="190"/>
      <c r="E12" s="200"/>
      <c r="F12" s="200"/>
      <c r="G12" s="200"/>
      <c r="H12" s="200"/>
      <c r="I12" s="200"/>
      <c r="J12" s="200"/>
      <c r="K12" s="200"/>
      <c r="L12" s="190"/>
      <c r="M12" s="190"/>
      <c r="N12" s="201"/>
      <c r="O12" s="202">
        <f t="shared" si="0"/>
        <v>0</v>
      </c>
      <c r="P12" s="203"/>
      <c r="Q12" s="192"/>
      <c r="R12" s="190"/>
      <c r="S12" s="201">
        <v>0</v>
      </c>
      <c r="T12" s="202">
        <f t="shared" si="1"/>
        <v>0</v>
      </c>
      <c r="U12" s="190"/>
      <c r="V12" s="201"/>
      <c r="W12" s="204">
        <f t="shared" si="2"/>
        <v>0</v>
      </c>
    </row>
    <row r="13" spans="1:25" ht="50" customHeight="1" thickBot="1" x14ac:dyDescent="0.25">
      <c r="A13" s="183">
        <v>10</v>
      </c>
      <c r="B13" s="382"/>
      <c r="C13" s="383"/>
      <c r="D13" s="383"/>
      <c r="E13" s="383"/>
      <c r="F13" s="383"/>
      <c r="G13" s="383"/>
      <c r="H13" s="383"/>
      <c r="I13" s="383"/>
      <c r="J13" s="383"/>
      <c r="K13" s="384"/>
      <c r="L13" s="387" t="s">
        <v>1319</v>
      </c>
      <c r="M13" s="387"/>
      <c r="N13" s="387"/>
      <c r="O13" s="187">
        <f>SUM(O4:O12)</f>
        <v>5800</v>
      </c>
      <c r="P13" s="387" t="s">
        <v>1320</v>
      </c>
      <c r="Q13" s="387"/>
      <c r="R13" s="387"/>
      <c r="S13" s="387"/>
      <c r="T13" s="187">
        <f>SUM(T4:T12)</f>
        <v>240</v>
      </c>
      <c r="U13" s="387" t="s">
        <v>1321</v>
      </c>
      <c r="V13" s="387"/>
      <c r="W13" s="188">
        <f>SUM(W4:W12)</f>
        <v>400</v>
      </c>
    </row>
    <row r="14" spans="1:25" ht="18" customHeight="1" thickBot="1" x14ac:dyDescent="0.25">
      <c r="A14" s="182"/>
      <c r="B14" s="182"/>
      <c r="C14" s="182"/>
      <c r="D14" s="182"/>
      <c r="E14" s="182"/>
      <c r="F14" s="182"/>
      <c r="G14" s="182"/>
      <c r="H14" s="182"/>
      <c r="I14" s="182"/>
      <c r="J14" s="182"/>
      <c r="K14" s="182"/>
      <c r="L14" s="182"/>
      <c r="M14" s="182"/>
      <c r="N14" s="182"/>
      <c r="O14" s="182"/>
      <c r="P14" s="182"/>
      <c r="Q14" s="182"/>
      <c r="R14" s="182"/>
      <c r="S14" s="182"/>
      <c r="T14" s="182"/>
      <c r="U14" s="182"/>
      <c r="V14" s="182"/>
      <c r="W14" s="182"/>
    </row>
    <row r="15" spans="1:25" ht="33.75" customHeight="1" thickBot="1" x14ac:dyDescent="0.3">
      <c r="A15" s="182"/>
      <c r="B15" s="182"/>
      <c r="C15" s="182"/>
      <c r="D15" s="182"/>
      <c r="E15" s="182"/>
      <c r="F15" s="182"/>
      <c r="G15" s="182"/>
      <c r="H15" s="182"/>
      <c r="I15" s="182"/>
      <c r="J15" s="182"/>
      <c r="K15" s="182"/>
      <c r="L15" s="182"/>
      <c r="M15" s="182"/>
      <c r="N15" s="182"/>
      <c r="O15" s="182"/>
      <c r="P15" s="182"/>
      <c r="Q15" s="378" t="s">
        <v>1316</v>
      </c>
      <c r="R15" s="378"/>
      <c r="S15" s="378"/>
      <c r="T15" s="379">
        <f>W13+T13+O13</f>
        <v>6440</v>
      </c>
      <c r="U15" s="380"/>
      <c r="V15" s="381"/>
      <c r="W15" s="186" t="s">
        <v>1315</v>
      </c>
      <c r="X15" s="184"/>
      <c r="Y15" s="184"/>
    </row>
    <row r="16" spans="1:25" s="181" customFormat="1" ht="21" customHeight="1" x14ac:dyDescent="0.2">
      <c r="A16" s="182"/>
      <c r="B16" s="182"/>
      <c r="C16" s="182"/>
      <c r="D16" s="182"/>
      <c r="E16" s="182"/>
      <c r="F16" s="182"/>
      <c r="G16" s="182"/>
      <c r="H16" s="182"/>
      <c r="I16" s="182"/>
      <c r="J16" s="182"/>
      <c r="K16" s="182"/>
      <c r="L16" s="182"/>
      <c r="M16" s="182"/>
      <c r="N16" s="182"/>
      <c r="O16" s="182"/>
      <c r="P16" s="182"/>
      <c r="Q16" s="182"/>
      <c r="R16" s="182"/>
      <c r="S16" s="182"/>
      <c r="T16" s="182"/>
      <c r="U16" s="182"/>
      <c r="V16" s="182"/>
      <c r="W16" s="182"/>
    </row>
    <row r="17" spans="7:15" s="181" customFormat="1" ht="50" customHeight="1" x14ac:dyDescent="0.2"/>
    <row r="18" spans="7:15" s="181" customFormat="1" ht="50" customHeight="1" x14ac:dyDescent="0.2"/>
    <row r="19" spans="7:15" s="181" customFormat="1" ht="50" customHeight="1" x14ac:dyDescent="0.2"/>
    <row r="20" spans="7:15" s="181" customFormat="1" ht="50" customHeight="1" x14ac:dyDescent="0.2"/>
    <row r="21" spans="7:15" s="181" customFormat="1" ht="50" customHeight="1" x14ac:dyDescent="0.2"/>
    <row r="22" spans="7:15" s="181" customFormat="1" ht="50" customHeight="1" x14ac:dyDescent="0.2"/>
    <row r="23" spans="7:15" s="181" customFormat="1" ht="50" customHeight="1" x14ac:dyDescent="0.2"/>
    <row r="24" spans="7:15" s="181" customFormat="1" ht="50" customHeight="1" x14ac:dyDescent="0.2"/>
    <row r="25" spans="7:15" s="181" customFormat="1" ht="50" customHeight="1" x14ac:dyDescent="0.2"/>
    <row r="26" spans="7:15" s="181" customFormat="1" ht="50" customHeight="1" x14ac:dyDescent="0.2"/>
    <row r="27" spans="7:15" s="181" customFormat="1" ht="50" customHeight="1" x14ac:dyDescent="0.2"/>
    <row r="28" spans="7:15" s="181" customFormat="1" ht="50" customHeight="1" x14ac:dyDescent="0.2"/>
    <row r="29" spans="7:15" s="181" customFormat="1" ht="20" customHeight="1" x14ac:dyDescent="0.2"/>
    <row r="30" spans="7:15" s="181" customFormat="1" ht="20" customHeight="1" x14ac:dyDescent="0.2"/>
    <row r="31" spans="7:15" s="181" customFormat="1" ht="20" customHeight="1" x14ac:dyDescent="0.2"/>
    <row r="32" spans="7:15" s="181" customFormat="1" ht="20" customHeight="1" x14ac:dyDescent="0.2">
      <c r="G32" s="185"/>
      <c r="K32" s="185"/>
      <c r="L32" s="185"/>
      <c r="M32" s="185"/>
      <c r="N32" s="185"/>
      <c r="O32" s="185"/>
    </row>
    <row r="33" spans="7:15" s="181" customFormat="1" ht="20.25" customHeight="1" x14ac:dyDescent="0.2">
      <c r="G33" s="185"/>
      <c r="K33" s="185"/>
      <c r="L33" s="185"/>
      <c r="M33" s="185"/>
      <c r="N33" s="185"/>
      <c r="O33" s="185"/>
    </row>
    <row r="34" spans="7:15" s="181" customFormat="1" ht="21.75" customHeight="1" x14ac:dyDescent="0.2">
      <c r="G34" s="185"/>
      <c r="K34" s="185"/>
      <c r="L34" s="185"/>
      <c r="M34" s="185"/>
      <c r="N34" s="185"/>
      <c r="O34" s="185"/>
    </row>
    <row r="35" spans="7:15" s="181" customFormat="1" ht="21.75" customHeight="1" x14ac:dyDescent="0.2">
      <c r="G35" s="185"/>
      <c r="K35" s="185"/>
      <c r="L35" s="185"/>
      <c r="M35" s="185"/>
      <c r="N35" s="185"/>
      <c r="O35" s="185"/>
    </row>
    <row r="36" spans="7:15" s="181" customFormat="1" ht="21.75" customHeight="1" x14ac:dyDescent="0.2">
      <c r="K36" s="185"/>
      <c r="L36" s="185"/>
      <c r="M36" s="185"/>
      <c r="N36" s="185"/>
      <c r="O36" s="185"/>
    </row>
    <row r="37" spans="7:15" s="181" customFormat="1" ht="21.75" customHeight="1" x14ac:dyDescent="0.2">
      <c r="J37" s="185"/>
      <c r="K37" s="185"/>
      <c r="L37" s="185"/>
    </row>
    <row r="38" spans="7:15" s="181" customFormat="1" ht="21.75" customHeight="1" x14ac:dyDescent="0.2">
      <c r="G38" s="185"/>
      <c r="J38" s="185"/>
      <c r="K38" s="185"/>
      <c r="L38" s="185"/>
    </row>
    <row r="39" spans="7:15" s="181" customFormat="1" ht="28" customHeight="1" x14ac:dyDescent="0.2">
      <c r="G39" s="185"/>
      <c r="J39" s="185"/>
      <c r="K39" s="185"/>
      <c r="L39" s="185"/>
    </row>
    <row r="40" spans="7:15" s="181" customFormat="1" ht="28" customHeight="1" x14ac:dyDescent="0.2">
      <c r="G40" s="185"/>
      <c r="K40" s="185"/>
      <c r="L40" s="185"/>
    </row>
    <row r="41" spans="7:15" s="181" customFormat="1" ht="28" customHeight="1" x14ac:dyDescent="0.2">
      <c r="G41" s="185"/>
      <c r="K41" s="185"/>
      <c r="L41" s="185"/>
    </row>
    <row r="42" spans="7:15" s="181" customFormat="1" ht="28" customHeight="1" x14ac:dyDescent="0.2">
      <c r="G42" s="185"/>
      <c r="K42" s="185"/>
      <c r="L42" s="185"/>
    </row>
    <row r="43" spans="7:15" s="181" customFormat="1" ht="28" customHeight="1" x14ac:dyDescent="0.2">
      <c r="G43" s="185"/>
      <c r="K43" s="185"/>
      <c r="L43" s="185"/>
    </row>
    <row r="44" spans="7:15" s="181" customFormat="1" ht="28" customHeight="1" x14ac:dyDescent="0.2">
      <c r="G44" s="185"/>
      <c r="K44" s="185"/>
      <c r="L44" s="185"/>
    </row>
    <row r="45" spans="7:15" s="181" customFormat="1" ht="28" customHeight="1" x14ac:dyDescent="0.2">
      <c r="G45" s="185"/>
      <c r="K45" s="185"/>
      <c r="L45" s="185"/>
    </row>
    <row r="46" spans="7:15" s="181" customFormat="1" ht="28" customHeight="1" x14ac:dyDescent="0.2">
      <c r="G46" s="185"/>
      <c r="K46" s="185"/>
      <c r="L46" s="185"/>
    </row>
    <row r="47" spans="7:15" s="181" customFormat="1" ht="28" customHeight="1" x14ac:dyDescent="0.2">
      <c r="G47" s="185"/>
      <c r="K47" s="185"/>
      <c r="L47" s="185"/>
    </row>
    <row r="48" spans="7:15" s="181" customFormat="1" ht="28" customHeight="1" x14ac:dyDescent="0.2">
      <c r="K48" s="185"/>
      <c r="L48" s="185"/>
    </row>
    <row r="49" spans="11:12" s="181" customFormat="1" ht="28" customHeight="1" x14ac:dyDescent="0.2">
      <c r="K49" s="185"/>
      <c r="L49" s="185"/>
    </row>
    <row r="50" spans="11:12" s="181" customFormat="1" ht="28" customHeight="1" x14ac:dyDescent="0.2">
      <c r="K50" s="185"/>
      <c r="L50" s="185"/>
    </row>
    <row r="51" spans="11:12" s="181" customFormat="1" ht="28" customHeight="1" x14ac:dyDescent="0.2">
      <c r="K51" s="185"/>
      <c r="L51" s="185"/>
    </row>
    <row r="52" spans="11:12" s="181" customFormat="1" ht="28" customHeight="1" x14ac:dyDescent="0.2">
      <c r="K52" s="185"/>
      <c r="L52" s="185"/>
    </row>
    <row r="53" spans="11:12" s="181" customFormat="1" ht="28" customHeight="1" x14ac:dyDescent="0.2">
      <c r="K53" s="185"/>
      <c r="L53" s="185"/>
    </row>
    <row r="54" spans="11:12" s="181" customFormat="1" ht="28" customHeight="1" x14ac:dyDescent="0.2">
      <c r="K54" s="185"/>
      <c r="L54" s="185"/>
    </row>
    <row r="55" spans="11:12" s="181" customFormat="1" ht="28" customHeight="1" x14ac:dyDescent="0.2">
      <c r="K55" s="185"/>
      <c r="L55" s="185"/>
    </row>
    <row r="56" spans="11:12" s="181" customFormat="1" ht="28" customHeight="1" x14ac:dyDescent="0.2">
      <c r="K56" s="185"/>
      <c r="L56" s="185"/>
    </row>
    <row r="57" spans="11:12" s="181" customFormat="1" ht="28" customHeight="1" x14ac:dyDescent="0.2">
      <c r="K57" s="185"/>
      <c r="L57" s="185"/>
    </row>
    <row r="58" spans="11:12" s="181" customFormat="1" ht="28" customHeight="1" x14ac:dyDescent="0.2">
      <c r="K58" s="185"/>
      <c r="L58" s="185"/>
    </row>
    <row r="59" spans="11:12" s="181" customFormat="1" ht="28" customHeight="1" x14ac:dyDescent="0.2">
      <c r="K59" s="185"/>
      <c r="L59" s="185"/>
    </row>
    <row r="60" spans="11:12" s="181" customFormat="1" ht="28" customHeight="1" x14ac:dyDescent="0.2">
      <c r="K60" s="185"/>
      <c r="L60" s="185"/>
    </row>
    <row r="61" spans="11:12" s="181" customFormat="1" ht="28" customHeight="1" x14ac:dyDescent="0.2">
      <c r="K61" s="185"/>
      <c r="L61" s="185"/>
    </row>
    <row r="62" spans="11:12" s="181" customFormat="1" ht="28" customHeight="1" x14ac:dyDescent="0.2">
      <c r="K62" s="185"/>
      <c r="L62" s="185"/>
    </row>
    <row r="63" spans="11:12" ht="28" customHeight="1" x14ac:dyDescent="0.2">
      <c r="K63" s="2"/>
      <c r="L63" s="2"/>
    </row>
    <row r="64" spans="11:12" ht="28" customHeight="1" x14ac:dyDescent="0.2">
      <c r="K64" s="2"/>
      <c r="L64" s="2"/>
    </row>
    <row r="65" spans="11:12" ht="28" customHeight="1" x14ac:dyDescent="0.2">
      <c r="K65" s="2"/>
      <c r="L65" s="2"/>
    </row>
    <row r="66" spans="11:12" ht="28" customHeight="1" x14ac:dyDescent="0.2">
      <c r="K66" s="2"/>
      <c r="L66" s="2"/>
    </row>
  </sheetData>
  <mergeCells count="21">
    <mergeCell ref="G2:G3"/>
    <mergeCell ref="H2:H3"/>
    <mergeCell ref="I2:I3"/>
    <mergeCell ref="J2:J3"/>
    <mergeCell ref="K2:K3"/>
    <mergeCell ref="Q15:S15"/>
    <mergeCell ref="T15:V15"/>
    <mergeCell ref="B13:K13"/>
    <mergeCell ref="A1:W1"/>
    <mergeCell ref="U2:W2"/>
    <mergeCell ref="L13:N13"/>
    <mergeCell ref="P13:S13"/>
    <mergeCell ref="U13:V13"/>
    <mergeCell ref="P2:T2"/>
    <mergeCell ref="L2:O2"/>
    <mergeCell ref="A2:A3"/>
    <mergeCell ref="B2:B3"/>
    <mergeCell ref="C2:C3"/>
    <mergeCell ref="D2:D3"/>
    <mergeCell ref="E2:E3"/>
    <mergeCell ref="F2:F3"/>
  </mergeCells>
  <phoneticPr fontId="1" type="noConversion"/>
  <pageMargins left="0" right="0" top="0" bottom="0" header="0.31496062992125984" footer="0.31496062992125984"/>
  <pageSetup paperSize="9" orientation="landscape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3">
        <x14:dataValidation type="list" allowBlank="1" showInputMessage="1" showErrorMessage="1">
          <x14:formula1>
            <xm:f>《LOGO标识》后台!$C$5:$C$9</xm:f>
          </x14:formula1>
          <xm:sqref>C4:C12</xm:sqref>
        </x14:dataValidation>
        <x14:dataValidation type="list" allowBlank="1" showInputMessage="1" showErrorMessage="1">
          <x14:formula1>
            <xm:f>《LOGO标识》后台!$K$5:$K$13</xm:f>
          </x14:formula1>
          <xm:sqref>I4:I12</xm:sqref>
        </x14:dataValidation>
        <x14:dataValidation type="list" allowBlank="1" showInputMessage="1" showErrorMessage="1">
          <x14:formula1>
            <xm:f>《LOGO标识》后台!$H$5:$H$27</xm:f>
          </x14:formula1>
          <xm:sqref>F4:F12</xm:sqref>
        </x14:dataValidation>
        <x14:dataValidation type="list" allowBlank="1" showInputMessage="1" showErrorMessage="1">
          <x14:formula1>
            <xm:f>《LOGO标识》后台!$J$5:$J$28</xm:f>
          </x14:formula1>
          <xm:sqref>H4:H12</xm:sqref>
        </x14:dataValidation>
        <x14:dataValidation type="list" allowBlank="1" showInputMessage="1" showErrorMessage="1">
          <x14:formula1>
            <xm:f>《LOGO标识》后台!$E$5:$E$30</xm:f>
          </x14:formula1>
          <xm:sqref>B4:B12</xm:sqref>
        </x14:dataValidation>
        <x14:dataValidation type="list" allowBlank="1" showInputMessage="1" showErrorMessage="1">
          <x14:formula1>
            <xm:f>《LOGO标识》后台!$L$5:$L$68</xm:f>
          </x14:formula1>
          <xm:sqref>K4:K12</xm:sqref>
        </x14:dataValidation>
        <x14:dataValidation type="list" allowBlank="1" showInputMessage="1" showErrorMessage="1">
          <x14:formula1>
            <xm:f>《LOGO标识》后台!$I$5:$I$42</xm:f>
          </x14:formula1>
          <xm:sqref>G4:G12</xm:sqref>
        </x14:dataValidation>
        <x14:dataValidation type="list" allowBlank="1" showInputMessage="1" showErrorMessage="1">
          <x14:formula1>
            <xm:f>《LOGO标识》后台!$G$5:$G$21</xm:f>
          </x14:formula1>
          <xm:sqref>E4:E12</xm:sqref>
        </x14:dataValidation>
        <x14:dataValidation type="list" allowBlank="1" showInputMessage="1" showErrorMessage="1">
          <x14:formula1>
            <xm:f>《LOGO标识》后台!#REF!</xm:f>
          </x14:formula1>
          <xm:sqref>J4:J12</xm:sqref>
        </x14:dataValidation>
        <x14:dataValidation type="list" allowBlank="1" showInputMessage="1" showErrorMessage="1">
          <x14:formula1>
            <xm:f>《LOGO标识》后台!#REF!</xm:f>
          </x14:formula1>
          <xm:sqref>R4:R12</xm:sqref>
        </x14:dataValidation>
        <x14:dataValidation type="list" allowBlank="1" showInputMessage="1" showErrorMessage="1">
          <x14:formula1>
            <xm:f>《LOGO标识》后台!#REF!</xm:f>
          </x14:formula1>
          <xm:sqref>P4:P12</xm:sqref>
        </x14:dataValidation>
        <x14:dataValidation type="list" allowBlank="1" showInputMessage="1" showErrorMessage="1">
          <x14:formula1>
            <xm:f>《LOGO标识》后台!#REF!</xm:f>
          </x14:formula1>
          <xm:sqref>U4:U12</xm:sqref>
        </x14:dataValidation>
        <x14:dataValidation type="list" allowBlank="1" showInputMessage="1" showErrorMessage="1">
          <x14:formula1>
            <xm:f>《LOGO标识》后台!$M$5:$M$12</xm:f>
          </x14:formula1>
          <xm:sqref>M4:M12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24</vt:i4>
      </vt:variant>
    </vt:vector>
  </HeadingPairs>
  <TitlesOfParts>
    <vt:vector size="24" baseType="lpstr">
      <vt:lpstr>柜台智能运算</vt:lpstr>
      <vt:lpstr>《工程总造价》表</vt:lpstr>
      <vt:lpstr>《展柜项目》造价表</vt:lpstr>
      <vt:lpstr>《现场装修项目》造价表</vt:lpstr>
      <vt:lpstr>甲乙双方责任定位表</vt:lpstr>
      <vt:lpstr>展柜类后台</vt:lpstr>
      <vt:lpstr>《灯具类》报价表</vt:lpstr>
      <vt:lpstr>灯具类后台 </vt:lpstr>
      <vt:lpstr>《LOGO标识类》报价表 </vt:lpstr>
      <vt:lpstr>《LOGO标识》后台</vt:lpstr>
      <vt:lpstr>综合类后台 </vt:lpstr>
      <vt:lpstr>材料出售类 </vt:lpstr>
      <vt:lpstr>线路类</vt:lpstr>
      <vt:lpstr>旧物拆除类后台</vt:lpstr>
      <vt:lpstr>门头门面类后台   </vt:lpstr>
      <vt:lpstr>顶棚类后台</vt:lpstr>
      <vt:lpstr>线路类后台</vt:lpstr>
      <vt:lpstr>电器类后台</vt:lpstr>
      <vt:lpstr>电器类</vt:lpstr>
      <vt:lpstr>水管洁具类后台</vt:lpstr>
      <vt:lpstr>水管洁具类</vt:lpstr>
      <vt:lpstr>地面墙体类后台 </vt:lpstr>
      <vt:lpstr>装饰挂件类后台</vt:lpstr>
      <vt:lpstr>材料出售类后台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Owner</dc:creator>
  <cp:lastModifiedBy>黄怡皓</cp:lastModifiedBy>
  <cp:lastPrinted>2018-04-27T07:24:19Z</cp:lastPrinted>
  <dcterms:created xsi:type="dcterms:W3CDTF">2016-12-20T12:48:42Z</dcterms:created>
  <dcterms:modified xsi:type="dcterms:W3CDTF">2018-05-03T15:03:07Z</dcterms:modified>
</cp:coreProperties>
</file>